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65" tabRatio="769" activeTab="0"/>
  </bookViews>
  <sheets>
    <sheet name="1024勝山600" sheetId="1" r:id="rId1"/>
  </sheets>
  <definedNames>
    <definedName name="_xlnm.Print_Area" localSheetId="0">'1024勝山600'!$B$1:$K$185</definedName>
  </definedNames>
  <calcPr fullCalcOnLoad="1"/>
</workbook>
</file>

<file path=xl/sharedStrings.xml><?xml version="1.0" encoding="utf-8"?>
<sst xmlns="http://schemas.openxmlformats.org/spreadsheetml/2006/main" count="506" uniqueCount="297">
  <si>
    <t>（距離は参考値）</t>
  </si>
  <si>
    <t>NO.</t>
  </si>
  <si>
    <t>区間
距離</t>
  </si>
  <si>
    <t>積算距離</t>
  </si>
  <si>
    <t>通過点　S=信号</t>
  </si>
  <si>
    <t>進路</t>
  </si>
  <si>
    <t>ルート</t>
  </si>
  <si>
    <t>看板表示</t>
  </si>
  <si>
    <t>情報、その他</t>
  </si>
  <si>
    <t>オープン～クローズ</t>
  </si>
  <si>
    <t>PC間距離</t>
  </si>
  <si>
    <t>勝山文化センター前</t>
  </si>
  <si>
    <t>右</t>
  </si>
  <si>
    <t>╋字路　S</t>
  </si>
  <si>
    <t>左折</t>
  </si>
  <si>
    <t>Ｒ１８１</t>
  </si>
  <si>
    <t>路肩が狭い所もあります、国道ですので注意して走行してください。</t>
  </si>
  <si>
    <t>┫字路(山根)　Ｓ</t>
  </si>
  <si>
    <t>Ｋ３３９
広域農道</t>
  </si>
  <si>
    <t>鏡野</t>
  </si>
  <si>
    <t>直進しないよう注意！
農道特有のアップダウンがあります。</t>
  </si>
  <si>
    <t>┳字路(野村東)　Ｓ</t>
  </si>
  <si>
    <t>Ｒ５３</t>
  </si>
  <si>
    <t>鳥取</t>
  </si>
  <si>
    <t>左折後、最初の信号の先の┣字路を右折</t>
  </si>
  <si>
    <t>┣字路　</t>
  </si>
  <si>
    <t>右折</t>
  </si>
  <si>
    <t>広域農道</t>
  </si>
  <si>
    <t>さらにアップダウンが続きます。</t>
  </si>
  <si>
    <t>┳字路　Ｓ</t>
  </si>
  <si>
    <t>Ｒ４２９</t>
  </si>
  <si>
    <t>広域農道
勝田</t>
  </si>
  <si>
    <t>左折後、橋を渡ってすぐ右折</t>
  </si>
  <si>
    <t>大規模農道</t>
  </si>
  <si>
    <t>真加部</t>
  </si>
  <si>
    <t>右折後、もう少しアップダウンが続きます。</t>
  </si>
  <si>
    <t>鳥取、奈義</t>
  </si>
  <si>
    <t>左手がＰＣ１(ローソンです)</t>
  </si>
  <si>
    <t>┫字路(真加部)　Ｓ</t>
  </si>
  <si>
    <t>直進</t>
  </si>
  <si>
    <t>Ｋ５１</t>
  </si>
  <si>
    <t>┫字路　Ｓ</t>
  </si>
  <si>
    <t>Ｋ７</t>
  </si>
  <si>
    <t>梶並</t>
  </si>
  <si>
    <t>この先、ダム湖を通過し山間部へ入ると鹿の縄張りへ入っていきますので注意！
峠を越えて下り区間は特に注意！！</t>
  </si>
  <si>
    <t>┳字路　</t>
  </si>
  <si>
    <t>Ｒ３７３</t>
  </si>
  <si>
    <t>鳥取、智頭</t>
  </si>
  <si>
    <t>まだまだ、鹿に注意！</t>
  </si>
  <si>
    <t>╋字路(智頭東)　S</t>
  </si>
  <si>
    <t>まだ下り基調です、車も少なく快調に進めると思います。
眠たくなったら104.3㎞地点に【道の駅かわはら】があり、畳のスペースがあります。</t>
  </si>
  <si>
    <t>╋字路(今町1丁目)　S</t>
  </si>
  <si>
    <t>鳥取県庁</t>
  </si>
  <si>
    <t>╋字路(若桜街道)　S</t>
  </si>
  <si>
    <t>┳字路(鳥取県庁)　Ｓ</t>
  </si>
  <si>
    <t>国道9号</t>
  </si>
  <si>
    <t>レシート取得後、直進</t>
  </si>
  <si>
    <t>Ｋ３１８</t>
  </si>
  <si>
    <t>鳥取砂丘</t>
  </si>
  <si>
    <t>大きな交差点ですので注意して右折してください。</t>
  </si>
  <si>
    <t>┫字路(鳥取砂丘入口)　Ｓ</t>
  </si>
  <si>
    <t>Ｋ３１９</t>
  </si>
  <si>
    <t>岩戸</t>
  </si>
  <si>
    <t>左折し、鳥取砂丘方面へ</t>
  </si>
  <si>
    <t>Ｒ９</t>
  </si>
  <si>
    <t>京都、豊岡</t>
  </si>
  <si>
    <t>左折後、小さな峠を越えます</t>
  </si>
  <si>
    <t>┫字路</t>
  </si>
  <si>
    <t>Ｒ１７８</t>
  </si>
  <si>
    <t>浜坂、網代</t>
  </si>
  <si>
    <t>下っている途中です、直進しないように！</t>
  </si>
  <si>
    <t>豊岡、浜坂</t>
  </si>
  <si>
    <t>浦富海岸に出てきました</t>
  </si>
  <si>
    <t>Ｋ２５６</t>
  </si>
  <si>
    <t>陸上</t>
  </si>
  <si>
    <t>豊岡、新温泉</t>
  </si>
  <si>
    <t>浜坂市街</t>
  </si>
  <si>
    <t>左折方向、広い道が出来ています、トンネルに向かって進んでください。</t>
  </si>
  <si>
    <t>╋字路(浜坂高校西)　S</t>
  </si>
  <si>
    <t>Ｋ２６０</t>
  </si>
  <si>
    <t>浜坂漁港</t>
  </si>
  <si>
    <t>豊岡</t>
  </si>
  <si>
    <t>豊岡、香美</t>
  </si>
  <si>
    <t>しばらくＲ１７８を走行</t>
  </si>
  <si>
    <t>┳字路(香住小学校前）Ｓ</t>
  </si>
  <si>
    <t>鳥取、豊岡、
城崎</t>
  </si>
  <si>
    <t>╋字路(油良口)　S</t>
  </si>
  <si>
    <t>Ｋ１１</t>
  </si>
  <si>
    <t>城崎</t>
  </si>
  <si>
    <t>左折し香住バイパスへ。この先城崎までアップダウンの連続。
右手にローソンがあります、城崎まで何も無いです、補給しておきましょう。</t>
  </si>
  <si>
    <t>╋字路(瀬戸)　S</t>
  </si>
  <si>
    <t>Ｋ３</t>
  </si>
  <si>
    <t>豊岡、城崎</t>
  </si>
  <si>
    <t>城崎マリンワールド入口を通過した先です。</t>
  </si>
  <si>
    <t>ＰＣ３
ローソン城崎湯島店</t>
  </si>
  <si>
    <t>左側</t>
  </si>
  <si>
    <t>┫字路(城崎大橋西詰)　Ｓ</t>
  </si>
  <si>
    <t>京丹後</t>
  </si>
  <si>
    <t>道なりに左方向へ</t>
  </si>
  <si>
    <t>╋字路　</t>
  </si>
  <si>
    <t>┫字路(十楽)　Ｓ</t>
  </si>
  <si>
    <t>丹後、網野</t>
  </si>
  <si>
    <t>┣字路　Ｓ</t>
  </si>
  <si>
    <t>温泉【花ゆうみ】を過ぎた先を右折。</t>
  </si>
  <si>
    <t>しばらく道なりにＲ１７８を走行</t>
  </si>
  <si>
    <t>╋字路(御陵)　Ｓ</t>
  </si>
  <si>
    <t>丹後</t>
  </si>
  <si>
    <t>右方向、Ｒ１７８です。</t>
  </si>
  <si>
    <t>┫字路(長田)　Ｓ</t>
  </si>
  <si>
    <t>経ケ岬、間人</t>
  </si>
  <si>
    <t>左斜め方向、しばらくＲ１７８です。この先、丹後半島を廻ります。</t>
  </si>
  <si>
    <t>Ｋ６２２</t>
  </si>
  <si>
    <t>道の駅
舟屋の里 伊根</t>
  </si>
  <si>
    <t>右折し下ります。伊根トンネルへ入ったらミスコースです。</t>
  </si>
  <si>
    <t>┫字路(平田)</t>
  </si>
  <si>
    <t>下ったところ左折です。左手に小学校。
左折後、平田トンネル通過、すぐ右折し道の駅。</t>
  </si>
  <si>
    <t>右折し、通過チェック箇所【舟屋の里伊根】へ</t>
  </si>
  <si>
    <t>通過チェック（１）
道の駅【舟屋の里伊根】</t>
  </si>
  <si>
    <t>右折し、海辺まで下ります。</t>
  </si>
  <si>
    <t>╋字路(日出)　Ｓ</t>
  </si>
  <si>
    <t>宮津、与謝野</t>
  </si>
  <si>
    <t>この先、車が多いかもしれません、注意して走行しましょう。</t>
  </si>
  <si>
    <t>Ｋ６０７</t>
  </si>
  <si>
    <t>左折し、天橋立へ。　そろそろ暗くなってくるかもしれません。
歩行者も多いですし、松の木にもぶつからない様に注意して走行してください。</t>
  </si>
  <si>
    <t>土産物屋さんの間を抜けます。</t>
  </si>
  <si>
    <t>┣字路(文珠)　Ｓ</t>
  </si>
  <si>
    <t>Ｋ２</t>
  </si>
  <si>
    <t>┫字路　</t>
  </si>
  <si>
    <t>Ｒ１７６</t>
  </si>
  <si>
    <t>舞鶴、宮津</t>
  </si>
  <si>
    <t>左方向へ、道なりにＲ１７６を走行。</t>
  </si>
  <si>
    <t>╋字路(浜町)　Ｓ</t>
  </si>
  <si>
    <t>Ｋ９</t>
  </si>
  <si>
    <t>大江、京都縦貫道</t>
  </si>
  <si>
    <t>この先、10ｋｍほどの登り</t>
  </si>
  <si>
    <t>Ｒ１７５</t>
  </si>
  <si>
    <t>福知山、Ｒ９</t>
  </si>
  <si>
    <t>╋字路　Ｓ</t>
  </si>
  <si>
    <t>Ｋ４９３</t>
  </si>
  <si>
    <t>大江駅</t>
  </si>
  <si>
    <t>福知山市街</t>
  </si>
  <si>
    <t>╋字路(千原)　Ｓ</t>
  </si>
  <si>
    <t>Ｋ５５</t>
  </si>
  <si>
    <t>╋字路(猪崎)　Ｓ</t>
  </si>
  <si>
    <t>福知山市街、Ｒ９</t>
  </si>
  <si>
    <t>右折後、橋を渡りすぐに左方向（Ｒ９，福知山城公園方面）へ</t>
  </si>
  <si>
    <t>╋字路(内記一丁目）　Ｓ</t>
  </si>
  <si>
    <t>京都、丹波</t>
  </si>
  <si>
    <t>ＰＣ４
ローソン福知山蛇ケ端店</t>
  </si>
  <si>
    <t>╋字路(東堀)　Ｓ</t>
  </si>
  <si>
    <t>大阪、明石</t>
  </si>
  <si>
    <t>╋字路(草部)　Ｓ</t>
  </si>
  <si>
    <t>Ｋ１０９</t>
  </si>
  <si>
    <t>多可</t>
  </si>
  <si>
    <t>左手にローソン</t>
  </si>
  <si>
    <t>╋字路(和田大橋)　Ｓ</t>
  </si>
  <si>
    <t>Ｋ８６</t>
  </si>
  <si>
    <t>┣字路(鍛冶屋)　Ｓ</t>
  </si>
  <si>
    <t>Ｒ４２７</t>
  </si>
  <si>
    <t>╋字路(高岸)　Ｓ</t>
  </si>
  <si>
    <t>╋字路(寺内)　Ｓ</t>
  </si>
  <si>
    <t>Ｋ８</t>
  </si>
  <si>
    <t>神河</t>
  </si>
  <si>
    <t>┳字路</t>
  </si>
  <si>
    <t>宍粟、Ｒ３１２</t>
  </si>
  <si>
    <t>╋字路(神埼病院前）　Ｓ</t>
  </si>
  <si>
    <t>Ｒ３１２</t>
  </si>
  <si>
    <t>姫路、福崎</t>
  </si>
  <si>
    <t>右手が神埼病院</t>
  </si>
  <si>
    <t>┣字路(福本東)　Ｓ
ＰＣ５
ローソン神埼インター店</t>
  </si>
  <si>
    <t>宍粟</t>
  </si>
  <si>
    <t>┫字路(新寺前橋東）　Ｓ</t>
  </si>
  <si>
    <t>╋字路(新寺前橋西詰）　Ｓ</t>
  </si>
  <si>
    <t>朝来、寺前駅
砥峰高原</t>
  </si>
  <si>
    <t>右折後に寺前駅があり、ベンチはありますが、待合室は夜中は閉まっています．</t>
  </si>
  <si>
    <t>Ｋ３９</t>
  </si>
  <si>
    <t>砥峰高原へ向けて登ります、ガンバ！</t>
  </si>
  <si>
    <t>林道</t>
  </si>
  <si>
    <t>峰山高原ホテル</t>
  </si>
  <si>
    <t>右折後、峰山高原ホテルのゲートをくぐり、突き当りまで進む</t>
  </si>
  <si>
    <t>通過チェック（２）
峰山高原(写真)</t>
  </si>
  <si>
    <t>正面</t>
  </si>
  <si>
    <t>播但連絡道路</t>
  </si>
  <si>
    <t>宍粟市</t>
  </si>
  <si>
    <t>Ｒ２９</t>
  </si>
  <si>
    <t>鳥取、戸倉峠</t>
  </si>
  <si>
    <t>右折後、ローソンがあります。
右折後、すぐ先の橋の路肩1ｍに進行方向平行にジョイントの隙間があります、はまらない様注意！</t>
  </si>
  <si>
    <t>千種</t>
  </si>
  <si>
    <t>╋字路(千草)　Ｓ</t>
  </si>
  <si>
    <t>Ｋ７２</t>
  </si>
  <si>
    <t>通過チェック（３）
ちぐさ高原せせらぎランド
(看板の写真)</t>
  </si>
  <si>
    <t>道なりに左折</t>
  </si>
  <si>
    <t>佐用</t>
  </si>
  <si>
    <t>間違っても左方向へ行かないこと！</t>
  </si>
  <si>
    <t>┣字路</t>
  </si>
  <si>
    <t>右手に金沢商店が目印、自販機が並んでます。
峠を越え、道なりに進みます。途中からＫ３５７。</t>
  </si>
  <si>
    <t>美作市街</t>
  </si>
  <si>
    <t>奈義</t>
  </si>
  <si>
    <t>左カーブの箇所で、カーブの先が水色の橋が目印です。その手前を右折。
右手に【トムソーヤ】の看板が目印
この先、道が狭いですが、白線に沿って道なりに走行。</t>
  </si>
  <si>
    <t>津山、豊沢</t>
  </si>
  <si>
    <t>道なりに右方向</t>
  </si>
  <si>
    <t>津山</t>
  </si>
  <si>
    <t>すぐ先の┣字路も直進</t>
  </si>
  <si>
    <t>Ｋ３５３</t>
  </si>
  <si>
    <t>╋字路(豊沢）　Ｓ</t>
  </si>
  <si>
    <t>岡山、津山</t>
  </si>
  <si>
    <t>╋字路(工門）　Ｓ</t>
  </si>
  <si>
    <t>Ｋ３４８</t>
  </si>
  <si>
    <t>堀坂</t>
  </si>
  <si>
    <t>Ｋ６</t>
  </si>
  <si>
    <t>阿波、加茂</t>
  </si>
  <si>
    <t>Ｋ６８</t>
  </si>
  <si>
    <t>越畑、倉見</t>
  </si>
  <si>
    <t>左折後、赤い橋を渡ります。</t>
  </si>
  <si>
    <t>倉見</t>
  </si>
  <si>
    <t>左折後、すぐ先を右折。</t>
  </si>
  <si>
    <t>Ｋ７５</t>
  </si>
  <si>
    <t>寺元、越畑</t>
  </si>
  <si>
    <t>左折後、２００ｍ先を右折</t>
  </si>
  <si>
    <t>Ｒ１７９、奥津</t>
  </si>
  <si>
    <t>Ｒ１７９</t>
  </si>
  <si>
    <t>左折後、すぐに道の駅があります</t>
  </si>
  <si>
    <t>苫田ダム</t>
  </si>
  <si>
    <t>右折し、橋を渡ります</t>
  </si>
  <si>
    <t>フィニッシュ
ローソン中国勝山店</t>
  </si>
  <si>
    <t>┳字路　</t>
  </si>
  <si>
    <t>左折</t>
  </si>
  <si>
    <t>左折後、しばらく瑚畔沿いを走行。途中ダム上を走行します。</t>
  </si>
  <si>
    <t>ミツバチ農園</t>
  </si>
  <si>
    <t>┣字路(塚谷)</t>
  </si>
  <si>
    <t>K８２</t>
  </si>
  <si>
    <t>真庭、富西谷</t>
  </si>
  <si>
    <t>久世</t>
  </si>
  <si>
    <t>K327</t>
  </si>
  <si>
    <t>R181,目木</t>
  </si>
  <si>
    <t>左折後、橋を渡ります。</t>
  </si>
  <si>
    <t>┳字路　Ｓ</t>
  </si>
  <si>
    <t>右折</t>
  </si>
  <si>
    <t>Ｒ１８１</t>
  </si>
  <si>
    <t>米子、勝山</t>
  </si>
  <si>
    <t>右側</t>
  </si>
  <si>
    <t>通過チェック（４）
ローソン津山加茂町店</t>
  </si>
  <si>
    <t>K６</t>
  </si>
  <si>
    <t>２４）０：００         
   ～２４）０：３０</t>
  </si>
  <si>
    <t>２４）０１：２８         
   ～２４）３：３０</t>
  </si>
  <si>
    <t>２４）６：０２        
   ～２４）１３：４０</t>
  </si>
  <si>
    <t>２４）１０：１５        
   ～２４）２２：４０</t>
  </si>
  <si>
    <t>２４）１２：１２        
   ～２５）２：４８</t>
  </si>
  <si>
    <t>２４）１８：４８        
   ～２５）１６：００</t>
  </si>
  <si>
    <t>砥峰高原に着きました。
右手前方の建物にトイレがあります。
この先、途中の分岐は峰山高原の表示に従って進んでください。</t>
  </si>
  <si>
    <t>お疲れ様でした。
ブルべカードなどを指示通り所定の場所に投函してください。</t>
  </si>
  <si>
    <t>正面の標識はK327と出ています</t>
  </si>
  <si>
    <t>２３：００～受け付け開始、２３：３０～ブリーフィング</t>
  </si>
  <si>
    <t>２３：００～受け付け開始、２３：３０～ブリーフィング、０：００スタート</t>
  </si>
  <si>
    <t>右手にセブンイレブン。車が多くなります、注意してください。</t>
  </si>
  <si>
    <r>
      <t>Ｙ</t>
    </r>
    <r>
      <rPr>
        <sz val="14"/>
        <rFont val="ＭＳ Ｐゴシック"/>
        <family val="3"/>
      </rPr>
      <t>字路</t>
    </r>
  </si>
  <si>
    <r>
      <t xml:space="preserve">レシート取得後、北へ。
</t>
    </r>
    <r>
      <rPr>
        <b/>
        <sz val="14"/>
        <color indexed="10"/>
        <rFont val="ＭＳ Ｐゴシック"/>
        <family val="3"/>
      </rPr>
      <t>コンビニから出て進む方向を間違えないように！</t>
    </r>
  </si>
  <si>
    <r>
      <t>交差点右折後、左手にローソン
レシートを取得後Ｋ８を進む。</t>
    </r>
    <r>
      <rPr>
        <b/>
        <sz val="14"/>
        <rFont val="ＭＳ Ｐゴシック"/>
        <family val="3"/>
      </rPr>
      <t>コンビニから出て進行方向を間違わないこと！</t>
    </r>
  </si>
  <si>
    <r>
      <t>すぐ手前にも┣字路がありますが、そこは苫田ダム下流公園の看板があり、そこではありません
すぐ先の、</t>
    </r>
    <r>
      <rPr>
        <b/>
        <sz val="14"/>
        <rFont val="ＭＳ Ｐゴシック"/>
        <family val="3"/>
      </rPr>
      <t>山田養蜂場みつばち農園の看板</t>
    </r>
    <r>
      <rPr>
        <sz val="14"/>
        <rFont val="ＭＳ Ｐゴシック"/>
        <family val="3"/>
      </rPr>
      <t>がある┣字路です。</t>
    </r>
  </si>
  <si>
    <r>
      <t>BRM</t>
    </r>
    <r>
      <rPr>
        <sz val="16"/>
        <color indexed="8"/>
        <rFont val="ＭＳ Ｐゴシック"/>
        <family val="3"/>
      </rPr>
      <t>１０２４勝山</t>
    </r>
    <r>
      <rPr>
        <sz val="16"/>
        <color indexed="8"/>
        <rFont val="Arial"/>
        <family val="2"/>
      </rPr>
      <t>600km(</t>
    </r>
    <r>
      <rPr>
        <sz val="16"/>
        <color indexed="8"/>
        <rFont val="ＭＳ Ｐゴシック"/>
        <family val="3"/>
      </rPr>
      <t>丹後半島、砥峰高原)　０：００</t>
    </r>
    <r>
      <rPr>
        <sz val="16"/>
        <color indexed="8"/>
        <rFont val="Arial"/>
        <family val="2"/>
      </rPr>
      <t xml:space="preserve"> </t>
    </r>
    <r>
      <rPr>
        <sz val="16"/>
        <color indexed="8"/>
        <rFont val="ＭＳ Ｐゴシック"/>
        <family val="3"/>
      </rPr>
      <t>スタート</t>
    </r>
  </si>
  <si>
    <r>
      <t>駐車場左脇にある、スクリューの写真を撮影後、折り返して、</t>
    </r>
    <r>
      <rPr>
        <b/>
        <sz val="14"/>
        <rFont val="ＭＳ Ｐゴシック"/>
        <family val="3"/>
      </rPr>
      <t>右折</t>
    </r>
    <r>
      <rPr>
        <sz val="14"/>
        <rFont val="ＭＳ Ｐゴシック"/>
        <family val="3"/>
      </rPr>
      <t>です。
ちなみにクローズを設定すると　２４）１８：４０</t>
    </r>
  </si>
  <si>
    <t>右手</t>
  </si>
  <si>
    <t>Ｒ１７８</t>
  </si>
  <si>
    <t>レシート取得後、直進
【大谷中央】の交差点の角です、イートインあり。</t>
  </si>
  <si>
    <t>ローソンには広めのイートインのスペースがあり休憩できます。
すぐ先のＪＲをくぐって２００ｍ先にマクドナルド福知山松縄手店があります。
ＰＣ４はそこのレシートでもでもＯＫ。</t>
  </si>
  <si>
    <t>左方向に下りたいところですが、右方向へ登ります。
少し登ったら、下ります。道幅が狭い個所があり注意！</t>
  </si>
  <si>
    <t>左手に食堂などありますが時間的に閉まっているかも。左折後、鉄道をくぐって橋を渡ります</t>
  </si>
  <si>
    <t>左折後、右手に福知山城、ライトアップが綺麗ですよ。</t>
  </si>
  <si>
    <t>手前約２㎞に道の駅があります、
ちぐさ高原にはトイレがありませんので30㎞程先でないとトイレがありません。</t>
  </si>
  <si>
    <t>道路右側に看板が立っていますが、うっかり見落として分からなかったら、
営業終了と出てますが、【ちぐさ高原ネイチャーランド】の入り口の画像でも良いです。
　ちなみにクローズを設定すると２５）７：５６</t>
  </si>
  <si>
    <t>２４）３：５１       
   ～２４）８：４４</t>
  </si>
  <si>
    <t>峰山高原ホテル　リラクシアの入口ゲートを写真撮影後、折り返し。
奥の正面玄関、右手にトイレがあります。
ちなみにクローズを設定すると２５）４：４０　</t>
  </si>
  <si>
    <t>下り、カーブがきつく勾配がきついので注意して下ってください。霧に注意！</t>
  </si>
  <si>
    <t>トンネルの手前を右折、右手に【みずの郷奥津湖】</t>
  </si>
  <si>
    <t>左折後、城崎大橋(あまり大きくないですが)を渡ります。</t>
  </si>
  <si>
    <t>╋字路　</t>
  </si>
  <si>
    <r>
      <t>直進はきれいな道ですが、</t>
    </r>
    <r>
      <rPr>
        <b/>
        <sz val="14"/>
        <rFont val="ＭＳ Ｐゴシック"/>
        <family val="3"/>
      </rPr>
      <t>自動車専用道路</t>
    </r>
    <r>
      <rPr>
        <sz val="14"/>
        <rFont val="ＭＳ Ｐゴシック"/>
        <family val="3"/>
      </rPr>
      <t>です、左折してください。
ゲートが無いので注意してください。
左折後、先の╋字路を市道方向へ直進し海岸沿いへ</t>
    </r>
  </si>
  <si>
    <t>しばらく道なりにＲ１７５を走行。約24.5㎞先の右手にファミレス(ガスト)があります。</t>
  </si>
  <si>
    <t>┳字路(東市場)　Ｓ</t>
  </si>
  <si>
    <t>┫字路(斉木口）　S</t>
  </si>
  <si>
    <t>左折すると500m先にローソンがあり。
4.7km先、┫字路を左折し道なりにK７２でちぐさ高原方面へ進む。</t>
  </si>
  <si>
    <t>うっかり右方向へ行かない事！</t>
  </si>
  <si>
    <t>レシート取得後、直進
この先、20㎞程は自販機も補給箇所も、トイレもありません。この先、峠越えです。
ちなみに、クローズを設定すると２５）１１：５６</t>
  </si>
  <si>
    <t>┣字路</t>
  </si>
  <si>
    <t>右折後、林道をもうひとがんばり！　でも、結構キツイ峠越え！！
┣字路を直進すると、すぐ先の左手に古民家があり、そこにトイレがあります。</t>
  </si>
  <si>
    <t>ＰＣ２　
ファミリーマート岩美町大谷店</t>
  </si>
  <si>
    <t>Ｋ４０４</t>
  </si>
  <si>
    <t>R53は交通量が多く、路面の悪い個所があるので注意！ ルートにコンビニあります。</t>
  </si>
  <si>
    <t>10/7修正箇所　＊PC2の店名の修正(ローソン→ファミマ）　　＊№７２のルート名の修正</t>
  </si>
  <si>
    <t>右方向(蒜山、羽出）の看板、左手にカーブミラーが目印。
ここを左折し、下の旧道へ。急こう配の下りです。
旧道が奥津渓谷です。歩行者に注意して紅葉を楽しんでください。</t>
  </si>
  <si>
    <t>Ｒ１７９</t>
  </si>
  <si>
    <t>道路を横断します、注意！</t>
  </si>
  <si>
    <t>10/21修正箇所　　＊奥津渓谷へルートを変更しました、102と103番の間に2行追加しました。</t>
  </si>
  <si>
    <t>2015／10／21　更新</t>
  </si>
  <si>
    <t>╋字路　S</t>
  </si>
  <si>
    <t>ＰＣ１　
ローソン美作杉原店</t>
  </si>
  <si>
    <t>左側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</si>
</sst>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1"/>
      <name val="ＭＳ Ｐゴシック"/>
      <family val="3"/>
    </font>
    <font>
      <sz val="11"/>
      <color indexed="8"/>
      <name val="ＭＳ Ｐゴシック"/>
      <family val="3"/>
    </font>
    <font>
      <sz val="12"/>
      <color indexed="8"/>
      <name val="ＭＳ Ｐゴシック"/>
      <family val="3"/>
    </font>
    <font>
      <sz val="12"/>
      <name val="ＭＳ Ｐゴシック"/>
      <family val="3"/>
    </font>
    <font>
      <sz val="14"/>
      <name val="ＭＳ Ｐゴシック"/>
      <family val="3"/>
    </font>
    <font>
      <sz val="11"/>
      <color indexed="9"/>
      <name val="ＭＳ Ｐゴシック"/>
      <family val="3"/>
    </font>
    <font>
      <b/>
      <sz val="15"/>
      <color indexed="56"/>
      <name val="ＭＳ Ｐゴシック"/>
      <family val="3"/>
    </font>
    <font>
      <sz val="11"/>
      <color indexed="17"/>
      <name val="ＭＳ Ｐゴシック"/>
      <family val="3"/>
    </font>
    <font>
      <b/>
      <sz val="11"/>
      <color indexed="56"/>
      <name val="ＭＳ Ｐゴシック"/>
      <family val="3"/>
    </font>
    <font>
      <i/>
      <sz val="11"/>
      <color indexed="23"/>
      <name val="ＭＳ Ｐゴシック"/>
      <family val="3"/>
    </font>
    <font>
      <sz val="11"/>
      <color indexed="60"/>
      <name val="ＭＳ Ｐゴシック"/>
      <family val="3"/>
    </font>
    <font>
      <b/>
      <sz val="13"/>
      <color indexed="56"/>
      <name val="ＭＳ Ｐゴシック"/>
      <family val="3"/>
    </font>
    <font>
      <b/>
      <sz val="11"/>
      <color indexed="63"/>
      <name val="ＭＳ Ｐゴシック"/>
      <family val="3"/>
    </font>
    <font>
      <sz val="11"/>
      <color indexed="52"/>
      <name val="ＭＳ Ｐゴシック"/>
      <family val="3"/>
    </font>
    <font>
      <sz val="11"/>
      <color indexed="62"/>
      <name val="ＭＳ Ｐゴシック"/>
      <family val="3"/>
    </font>
    <font>
      <b/>
      <sz val="18"/>
      <color indexed="56"/>
      <name val="ＭＳ Ｐゴシック"/>
      <family val="3"/>
    </font>
    <font>
      <b/>
      <sz val="11"/>
      <color indexed="8"/>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6"/>
      <name val="ＭＳ Ｐゴシック"/>
      <family val="3"/>
    </font>
    <font>
      <sz val="14"/>
      <color indexed="8"/>
      <name val="ＭＳ Ｐゴシック"/>
      <family val="3"/>
    </font>
    <font>
      <b/>
      <sz val="14"/>
      <name val="ＭＳ Ｐゴシック"/>
      <family val="3"/>
    </font>
    <font>
      <b/>
      <sz val="14"/>
      <color indexed="12"/>
      <name val="ＭＳ Ｐゴシック"/>
      <family val="3"/>
    </font>
    <font>
      <b/>
      <sz val="14"/>
      <color indexed="10"/>
      <name val="ＭＳ Ｐゴシック"/>
      <family val="3"/>
    </font>
    <font>
      <sz val="16"/>
      <color indexed="8"/>
      <name val="Arial"/>
      <family val="2"/>
    </font>
    <font>
      <sz val="16"/>
      <color indexed="8"/>
      <name val="ＭＳ Ｐゴシック"/>
      <family val="3"/>
    </font>
    <font>
      <sz val="16"/>
      <name val="ＭＳ Ｐゴシック"/>
      <family val="3"/>
    </font>
    <font>
      <b/>
      <sz val="16"/>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00CCFF"/>
        <bgColor indexed="64"/>
      </patternFill>
    </fill>
    <fill>
      <patternFill patternType="solid">
        <fgColor rgb="FFFFFF00"/>
        <bgColor indexed="64"/>
      </patternFill>
    </fill>
    <fill>
      <patternFill patternType="solid">
        <fgColor theme="0"/>
        <bgColor indexed="64"/>
      </patternFill>
    </fill>
    <fill>
      <patternFill patternType="solid">
        <fgColor rgb="FFFF99FF"/>
        <bgColor indexed="64"/>
      </patternFill>
    </fill>
    <fill>
      <patternFill patternType="solid">
        <fgColor rgb="FFFF66CC"/>
        <bgColor indexed="64"/>
      </patternFill>
    </fill>
    <fill>
      <patternFill patternType="solid">
        <fgColor rgb="FFFF6699"/>
        <bgColor indexed="64"/>
      </patternFill>
    </fill>
    <fill>
      <patternFill patternType="solid">
        <fgColor rgb="FFFF66FF"/>
        <bgColor indexed="64"/>
      </patternFill>
    </fill>
    <fill>
      <patternFill patternType="solid">
        <fgColor indexed="50"/>
        <bgColor indexed="64"/>
      </patternFill>
    </fill>
    <fill>
      <patternFill patternType="solid">
        <fgColor rgb="FF92D050"/>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bottom style="thin"/>
    </border>
    <border>
      <left/>
      <right style="thin"/>
      <top/>
      <bottom/>
    </border>
    <border>
      <left style="thin"/>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5" fillId="0" borderId="0" applyNumberFormat="0" applyFill="0" applyBorder="0" applyAlignment="0" applyProtection="0"/>
    <xf numFmtId="0" fontId="17"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11"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6" fillId="0" borderId="8" applyNumberFormat="0" applyFill="0" applyAlignment="0" applyProtection="0"/>
    <xf numFmtId="0" fontId="12" fillId="23" borderId="9" applyNumberFormat="0" applyAlignment="0" applyProtection="0"/>
    <xf numFmtId="0" fontId="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7" fillId="4" borderId="0" applyNumberFormat="0" applyBorder="0" applyAlignment="0" applyProtection="0"/>
  </cellStyleXfs>
  <cellXfs count="84">
    <xf numFmtId="0" fontId="0" fillId="0" borderId="0" xfId="0" applyAlignment="1">
      <alignment vertical="center"/>
    </xf>
    <xf numFmtId="0" fontId="4" fillId="0" borderId="10" xfId="0" applyNumberFormat="1" applyFont="1" applyFill="1" applyBorder="1" applyAlignment="1">
      <alignment horizontal="center" vertical="center" wrapText="1" shrinkToFit="1"/>
    </xf>
    <xf numFmtId="0" fontId="3" fillId="0" borderId="0" xfId="0" applyFont="1" applyFill="1" applyAlignment="1">
      <alignment vertical="center"/>
    </xf>
    <xf numFmtId="0"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shrinkToFit="1"/>
    </xf>
    <xf numFmtId="0" fontId="3" fillId="0" borderId="12" xfId="0" applyNumberFormat="1" applyFont="1" applyFill="1" applyBorder="1" applyAlignment="1">
      <alignment horizontal="left" vertical="center"/>
    </xf>
    <xf numFmtId="0" fontId="3" fillId="0" borderId="10" xfId="0" applyNumberFormat="1" applyFont="1" applyFill="1" applyBorder="1" applyAlignment="1">
      <alignment horizontal="center" vertical="center"/>
    </xf>
    <xf numFmtId="0" fontId="3" fillId="24" borderId="10" xfId="0" applyNumberFormat="1" applyFont="1" applyFill="1" applyBorder="1" applyAlignment="1">
      <alignment horizontal="center" vertical="center"/>
    </xf>
    <xf numFmtId="0" fontId="3" fillId="24" borderId="12" xfId="0" applyNumberFormat="1" applyFont="1" applyFill="1" applyBorder="1" applyAlignment="1">
      <alignment horizontal="left" vertical="center"/>
    </xf>
    <xf numFmtId="0" fontId="3" fillId="24" borderId="0" xfId="0" applyFont="1" applyFill="1" applyAlignment="1">
      <alignment vertical="center"/>
    </xf>
    <xf numFmtId="0" fontId="3" fillId="0" borderId="0" xfId="0" applyFont="1" applyFill="1" applyAlignment="1">
      <alignment vertical="center" shrinkToFit="1"/>
    </xf>
    <xf numFmtId="176" fontId="23" fillId="0" borderId="10" xfId="0" applyNumberFormat="1" applyFont="1" applyFill="1" applyBorder="1" applyAlignment="1">
      <alignment horizontal="center" vertical="center" wrapText="1"/>
    </xf>
    <xf numFmtId="176" fontId="23" fillId="0" borderId="10" xfId="0" applyNumberFormat="1" applyFont="1" applyFill="1" applyBorder="1" applyAlignment="1">
      <alignment horizontal="center" vertical="center"/>
    </xf>
    <xf numFmtId="177" fontId="23" fillId="25" borderId="10" xfId="0" applyNumberFormat="1" applyFont="1" applyFill="1" applyBorder="1" applyAlignment="1">
      <alignment vertical="center"/>
    </xf>
    <xf numFmtId="176" fontId="23" fillId="25" borderId="10" xfId="0" applyNumberFormat="1" applyFont="1" applyFill="1" applyBorder="1" applyAlignment="1">
      <alignment horizontal="center" vertical="center" wrapText="1"/>
    </xf>
    <xf numFmtId="177" fontId="23" fillId="0" borderId="10" xfId="0" applyNumberFormat="1" applyFont="1" applyBorder="1" applyAlignment="1">
      <alignment vertical="center"/>
    </xf>
    <xf numFmtId="176" fontId="23" fillId="24" borderId="10" xfId="0" applyNumberFormat="1" applyFont="1" applyFill="1" applyBorder="1" applyAlignment="1">
      <alignment horizontal="center" vertical="center"/>
    </xf>
    <xf numFmtId="176" fontId="23" fillId="24" borderId="10" xfId="0" applyNumberFormat="1" applyFont="1" applyFill="1" applyBorder="1" applyAlignment="1">
      <alignment horizontal="center" vertical="center" wrapText="1"/>
    </xf>
    <xf numFmtId="176" fontId="23" fillId="25" borderId="10" xfId="0" applyNumberFormat="1" applyFont="1" applyFill="1" applyBorder="1" applyAlignment="1">
      <alignment horizontal="center" vertical="center"/>
    </xf>
    <xf numFmtId="177" fontId="23" fillId="0" borderId="10" xfId="0" applyNumberFormat="1" applyFont="1" applyFill="1" applyBorder="1" applyAlignment="1">
      <alignment vertical="center"/>
    </xf>
    <xf numFmtId="177" fontId="23" fillId="26" borderId="10" xfId="0" applyNumberFormat="1" applyFont="1" applyFill="1" applyBorder="1" applyAlignment="1">
      <alignment vertical="center"/>
    </xf>
    <xf numFmtId="176" fontId="23" fillId="26" borderId="10" xfId="0" applyNumberFormat="1" applyFont="1" applyFill="1" applyBorder="1" applyAlignment="1">
      <alignment horizontal="center" vertical="center"/>
    </xf>
    <xf numFmtId="176" fontId="23" fillId="27" borderId="10" xfId="0" applyNumberFormat="1" applyFont="1" applyFill="1" applyBorder="1" applyAlignment="1">
      <alignment horizontal="center" vertical="center"/>
    </xf>
    <xf numFmtId="176" fontId="23" fillId="0" borderId="0" xfId="0" applyNumberFormat="1" applyFont="1" applyFill="1" applyAlignment="1">
      <alignment vertical="center"/>
    </xf>
    <xf numFmtId="0" fontId="22" fillId="0" borderId="1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shrinkToFit="1"/>
    </xf>
    <xf numFmtId="0" fontId="4" fillId="25" borderId="10" xfId="0" applyNumberFormat="1" applyFont="1" applyFill="1" applyBorder="1" applyAlignment="1">
      <alignment horizontal="left" vertical="center" shrinkToFit="1"/>
    </xf>
    <xf numFmtId="0" fontId="4" fillId="0" borderId="10" xfId="0" applyNumberFormat="1" applyFont="1" applyFill="1" applyBorder="1" applyAlignment="1">
      <alignment horizontal="left" vertical="center" shrinkToFit="1"/>
    </xf>
    <xf numFmtId="0" fontId="24" fillId="25" borderId="10" xfId="0" applyNumberFormat="1" applyFont="1" applyFill="1" applyBorder="1" applyAlignment="1">
      <alignment horizontal="left" vertical="center" wrapText="1" shrinkToFit="1"/>
    </xf>
    <xf numFmtId="0" fontId="23" fillId="0" borderId="10" xfId="0" applyNumberFormat="1" applyFont="1" applyFill="1" applyBorder="1" applyAlignment="1">
      <alignment horizontal="left" vertical="center" shrinkToFit="1"/>
    </xf>
    <xf numFmtId="0" fontId="4" fillId="0" borderId="0" xfId="0" applyFont="1" applyFill="1" applyAlignment="1">
      <alignment vertical="center"/>
    </xf>
    <xf numFmtId="0" fontId="22" fillId="0" borderId="11"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xf>
    <xf numFmtId="0" fontId="4" fillId="25" borderId="10" xfId="0" applyNumberFormat="1" applyFont="1" applyFill="1" applyBorder="1" applyAlignment="1">
      <alignment horizontal="center" vertical="center"/>
    </xf>
    <xf numFmtId="0" fontId="4" fillId="25" borderId="10" xfId="0" applyNumberFormat="1" applyFont="1" applyFill="1" applyBorder="1" applyAlignment="1">
      <alignment horizontal="center" vertical="center" shrinkToFit="1"/>
    </xf>
    <xf numFmtId="0" fontId="4" fillId="24" borderId="10" xfId="0" applyNumberFormat="1" applyFont="1" applyFill="1" applyBorder="1" applyAlignment="1">
      <alignment horizontal="center" vertical="center"/>
    </xf>
    <xf numFmtId="0" fontId="4" fillId="24" borderId="10" xfId="0" applyNumberFormat="1" applyFont="1" applyFill="1" applyBorder="1" applyAlignment="1">
      <alignment horizontal="center" vertical="center" shrinkToFit="1"/>
    </xf>
    <xf numFmtId="0" fontId="4" fillId="24" borderId="10" xfId="0" applyNumberFormat="1" applyFont="1" applyFill="1" applyBorder="1" applyAlignment="1">
      <alignment horizontal="center" vertical="center" wrapText="1" shrinkToFit="1"/>
    </xf>
    <xf numFmtId="0" fontId="4" fillId="26" borderId="10" xfId="0" applyNumberFormat="1" applyFont="1" applyFill="1" applyBorder="1" applyAlignment="1">
      <alignment horizontal="center" vertical="center"/>
    </xf>
    <xf numFmtId="0" fontId="4" fillId="26"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25" borderId="0" xfId="0" applyFont="1" applyFill="1" applyAlignment="1">
      <alignment horizontal="center" vertical="center"/>
    </xf>
    <xf numFmtId="0" fontId="4" fillId="24" borderId="10" xfId="0" applyNumberFormat="1" applyFont="1" applyFill="1" applyBorder="1" applyAlignment="1">
      <alignment horizontal="center" vertical="center" wrapText="1"/>
    </xf>
    <xf numFmtId="0" fontId="4" fillId="26"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25" borderId="10" xfId="0" applyNumberFormat="1" applyFont="1" applyFill="1" applyBorder="1" applyAlignment="1">
      <alignment horizontal="center" vertical="center" wrapText="1"/>
    </xf>
    <xf numFmtId="0" fontId="4" fillId="0" borderId="0" xfId="0" applyFont="1" applyFill="1" applyAlignment="1">
      <alignment vertical="center" shrinkToFit="1"/>
    </xf>
    <xf numFmtId="0" fontId="4" fillId="25" borderId="10" xfId="0" applyNumberFormat="1" applyFont="1" applyFill="1" applyBorder="1" applyAlignment="1">
      <alignment horizontal="center" vertical="center" wrapText="1" shrinkToFit="1"/>
    </xf>
    <xf numFmtId="176" fontId="23" fillId="25" borderId="10" xfId="0" applyNumberFormat="1" applyFont="1" applyFill="1" applyBorder="1" applyAlignment="1">
      <alignment horizontal="center" vertical="center" shrinkToFit="1"/>
    </xf>
    <xf numFmtId="0" fontId="4" fillId="24" borderId="10" xfId="0" applyNumberFormat="1" applyFont="1" applyFill="1" applyBorder="1" applyAlignment="1">
      <alignment horizontal="left" vertical="center" wrapText="1" shrinkToFit="1"/>
    </xf>
    <xf numFmtId="0" fontId="4" fillId="28"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left" vertical="center" wrapText="1" shrinkToFit="1"/>
    </xf>
    <xf numFmtId="0" fontId="4" fillId="0" borderId="0" xfId="0" applyFont="1" applyFill="1" applyAlignment="1">
      <alignment horizontal="center" vertical="center" shrinkToFit="1"/>
    </xf>
    <xf numFmtId="176" fontId="23" fillId="0" borderId="0" xfId="0" applyNumberFormat="1" applyFont="1" applyFill="1" applyAlignment="1">
      <alignment horizontal="center" vertical="center"/>
    </xf>
    <xf numFmtId="0" fontId="22" fillId="0" borderId="11" xfId="0" applyNumberFormat="1" applyFont="1" applyFill="1" applyBorder="1" applyAlignment="1">
      <alignment horizontal="right" vertical="center" shrinkToFit="1"/>
    </xf>
    <xf numFmtId="0" fontId="4" fillId="0" borderId="10" xfId="0" applyNumberFormat="1" applyFont="1" applyFill="1" applyBorder="1" applyAlignment="1">
      <alignment vertical="center" wrapText="1" shrinkToFit="1"/>
    </xf>
    <xf numFmtId="0" fontId="4" fillId="0" borderId="10" xfId="0" applyNumberFormat="1" applyFont="1" applyFill="1" applyBorder="1" applyAlignment="1">
      <alignment vertical="center" shrinkToFit="1"/>
    </xf>
    <xf numFmtId="0" fontId="4" fillId="25" borderId="10" xfId="0" applyNumberFormat="1" applyFont="1" applyFill="1" applyBorder="1" applyAlignment="1">
      <alignment vertical="center" wrapText="1" shrinkToFit="1"/>
    </xf>
    <xf numFmtId="0" fontId="4" fillId="24" borderId="10" xfId="0" applyNumberFormat="1" applyFont="1" applyFill="1" applyBorder="1" applyAlignment="1">
      <alignment vertical="center" shrinkToFit="1"/>
    </xf>
    <xf numFmtId="0" fontId="4" fillId="25" borderId="10" xfId="0" applyNumberFormat="1" applyFont="1" applyFill="1" applyBorder="1" applyAlignment="1">
      <alignment vertical="center" shrinkToFit="1"/>
    </xf>
    <xf numFmtId="0" fontId="4" fillId="3" borderId="10" xfId="0" applyNumberFormat="1" applyFont="1" applyFill="1" applyBorder="1" applyAlignment="1">
      <alignment vertical="center" shrinkToFit="1"/>
    </xf>
    <xf numFmtId="0" fontId="4" fillId="3" borderId="10" xfId="0" applyNumberFormat="1" applyFont="1" applyFill="1" applyBorder="1" applyAlignment="1">
      <alignment vertical="center" wrapText="1" shrinkToFit="1"/>
    </xf>
    <xf numFmtId="0" fontId="4" fillId="24" borderId="10" xfId="0" applyNumberFormat="1" applyFont="1" applyFill="1" applyBorder="1" applyAlignment="1">
      <alignment vertical="center" wrapText="1" shrinkToFit="1"/>
    </xf>
    <xf numFmtId="0" fontId="4" fillId="24" borderId="10" xfId="0" applyNumberFormat="1" applyFont="1" applyFill="1" applyBorder="1" applyAlignment="1">
      <alignment horizontal="left" vertical="center" shrinkToFit="1"/>
    </xf>
    <xf numFmtId="0" fontId="4" fillId="26" borderId="10" xfId="0" applyNumberFormat="1" applyFont="1" applyFill="1" applyBorder="1" applyAlignment="1">
      <alignment vertical="center" wrapText="1" shrinkToFit="1"/>
    </xf>
    <xf numFmtId="0" fontId="4" fillId="29" borderId="10" xfId="0" applyNumberFormat="1" applyFont="1" applyFill="1" applyBorder="1" applyAlignment="1">
      <alignment vertical="center" wrapText="1" shrinkToFit="1"/>
    </xf>
    <xf numFmtId="0" fontId="4" fillId="30" borderId="10" xfId="0" applyNumberFormat="1" applyFont="1" applyFill="1" applyBorder="1" applyAlignment="1">
      <alignment vertical="center" wrapText="1" shrinkToFit="1"/>
    </xf>
    <xf numFmtId="0" fontId="23" fillId="26" borderId="10" xfId="0" applyNumberFormat="1" applyFont="1" applyFill="1" applyBorder="1" applyAlignment="1">
      <alignment horizontal="left" vertical="center" wrapText="1" shrinkToFit="1"/>
    </xf>
    <xf numFmtId="0" fontId="4" fillId="24" borderId="13" xfId="0" applyNumberFormat="1" applyFont="1" applyFill="1" applyBorder="1" applyAlignment="1">
      <alignment horizontal="center" vertical="center" shrinkToFit="1"/>
    </xf>
    <xf numFmtId="177" fontId="23" fillId="27" borderId="10" xfId="0" applyNumberFormat="1" applyFont="1" applyFill="1" applyBorder="1" applyAlignment="1">
      <alignment vertical="center"/>
    </xf>
    <xf numFmtId="0" fontId="4" fillId="28" borderId="10" xfId="0" applyNumberFormat="1" applyFont="1" applyFill="1" applyBorder="1" applyAlignment="1">
      <alignment vertical="center" wrapText="1" shrinkToFit="1"/>
    </xf>
    <xf numFmtId="0" fontId="4" fillId="31" borderId="10" xfId="0" applyNumberFormat="1" applyFont="1" applyFill="1" applyBorder="1" applyAlignment="1">
      <alignment vertical="center" wrapText="1" shrinkToFit="1"/>
    </xf>
    <xf numFmtId="0" fontId="4" fillId="32" borderId="10" xfId="0" applyNumberFormat="1" applyFont="1" applyFill="1" applyBorder="1" applyAlignment="1">
      <alignment vertical="center" wrapText="1" shrinkToFit="1"/>
    </xf>
    <xf numFmtId="0" fontId="26" fillId="0" borderId="0" xfId="0" applyNumberFormat="1" applyFont="1" applyFill="1" applyAlignment="1">
      <alignment horizontal="center" vertical="center"/>
    </xf>
    <xf numFmtId="0" fontId="28" fillId="0" borderId="0" xfId="0" applyFont="1" applyAlignment="1">
      <alignment vertical="center"/>
    </xf>
    <xf numFmtId="0" fontId="4" fillId="28" borderId="10" xfId="0" applyNumberFormat="1" applyFont="1" applyFill="1" applyBorder="1" applyAlignment="1">
      <alignment horizontal="center" vertical="center" shrinkToFit="1"/>
    </xf>
    <xf numFmtId="0" fontId="26" fillId="0" borderId="0" xfId="0" applyNumberFormat="1" applyFont="1" applyFill="1" applyAlignment="1">
      <alignment horizontal="center" vertical="center"/>
    </xf>
    <xf numFmtId="0" fontId="28" fillId="0" borderId="0" xfId="0" applyFont="1" applyAlignment="1">
      <alignment vertical="center"/>
    </xf>
    <xf numFmtId="176" fontId="22" fillId="0" borderId="11" xfId="0" applyNumberFormat="1" applyFont="1" applyFill="1" applyBorder="1" applyAlignment="1">
      <alignment horizontal="center"/>
    </xf>
    <xf numFmtId="176" fontId="22" fillId="0" borderId="11" xfId="0" applyNumberFormat="1" applyFont="1" applyFill="1" applyBorder="1" applyAlignment="1">
      <alignment horizontal="center" wrapText="1"/>
    </xf>
    <xf numFmtId="14" fontId="22" fillId="33" borderId="11" xfId="0" applyNumberFormat="1" applyFont="1" applyFill="1" applyBorder="1" applyAlignment="1">
      <alignment horizontal="center" vertical="center" wrapText="1"/>
    </xf>
    <xf numFmtId="0" fontId="4" fillId="0" borderId="0" xfId="0" applyFont="1" applyAlignment="1">
      <alignment vertical="center"/>
    </xf>
    <xf numFmtId="0" fontId="29" fillId="34" borderId="0" xfId="0" applyFont="1" applyFill="1" applyAlignment="1">
      <alignment horizontal="left" vertical="center"/>
    </xf>
    <xf numFmtId="0" fontId="28" fillId="34"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133</xdr:row>
      <xdr:rowOff>171450</xdr:rowOff>
    </xdr:from>
    <xdr:to>
      <xdr:col>8</xdr:col>
      <xdr:colOff>5400675</xdr:colOff>
      <xdr:row>133</xdr:row>
      <xdr:rowOff>180975</xdr:rowOff>
    </xdr:to>
    <xdr:pic>
      <xdr:nvPicPr>
        <xdr:cNvPr id="1" name="Picture 2" descr="三瓶山周回道路図〔注意ポイント〕.GIF"/>
        <xdr:cNvPicPr preferRelativeResize="1">
          <a:picLocks noChangeAspect="1"/>
        </xdr:cNvPicPr>
      </xdr:nvPicPr>
      <xdr:blipFill>
        <a:blip r:embed="rId1"/>
        <a:stretch>
          <a:fillRect/>
        </a:stretch>
      </xdr:blipFill>
      <xdr:spPr>
        <a:xfrm>
          <a:off x="8029575" y="47958375"/>
          <a:ext cx="5200650" cy="9525"/>
        </a:xfrm>
        <a:prstGeom prst="rect">
          <a:avLst/>
        </a:prstGeom>
        <a:noFill/>
        <a:ln w="9525" cmpd="sng">
          <a:noFill/>
        </a:ln>
      </xdr:spPr>
    </xdr:pic>
    <xdr:clientData/>
  </xdr:twoCellAnchor>
  <xdr:twoCellAnchor>
    <xdr:from>
      <xdr:col>3</xdr:col>
      <xdr:colOff>295275</xdr:colOff>
      <xdr:row>134</xdr:row>
      <xdr:rowOff>209550</xdr:rowOff>
    </xdr:from>
    <xdr:to>
      <xdr:col>4</xdr:col>
      <xdr:colOff>257175</xdr:colOff>
      <xdr:row>137</xdr:row>
      <xdr:rowOff>47625</xdr:rowOff>
    </xdr:to>
    <xdr:sp fLocksText="0">
      <xdr:nvSpPr>
        <xdr:cNvPr id="2" name="テキスト ボックス 9"/>
        <xdr:cNvSpPr txBox="1">
          <a:spLocks noChangeArrowheads="1"/>
        </xdr:cNvSpPr>
      </xdr:nvSpPr>
      <xdr:spPr>
        <a:xfrm>
          <a:off x="1400175" y="48263175"/>
          <a:ext cx="857250" cy="63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571500</xdr:colOff>
      <xdr:row>120</xdr:row>
      <xdr:rowOff>28575</xdr:rowOff>
    </xdr:from>
    <xdr:to>
      <xdr:col>8</xdr:col>
      <xdr:colOff>4238625</xdr:colOff>
      <xdr:row>146</xdr:row>
      <xdr:rowOff>180975</xdr:rowOff>
    </xdr:to>
    <xdr:pic>
      <xdr:nvPicPr>
        <xdr:cNvPr id="3" name="図 4"/>
        <xdr:cNvPicPr preferRelativeResize="1">
          <a:picLocks noChangeAspect="1"/>
        </xdr:cNvPicPr>
      </xdr:nvPicPr>
      <xdr:blipFill>
        <a:blip r:embed="rId2"/>
        <a:stretch>
          <a:fillRect/>
        </a:stretch>
      </xdr:blipFill>
      <xdr:spPr>
        <a:xfrm>
          <a:off x="923925" y="44348400"/>
          <a:ext cx="11144250"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1"/>
  </sheetPr>
  <dimension ref="A1:K137"/>
  <sheetViews>
    <sheetView tabSelected="1" view="pageBreakPreview" zoomScale="75" zoomScaleSheetLayoutView="75" workbookViewId="0" topLeftCell="A82">
      <selection activeCell="G9" sqref="G9"/>
    </sheetView>
  </sheetViews>
  <sheetFormatPr defaultColWidth="10.00390625" defaultRowHeight="17.25" customHeight="1"/>
  <cols>
    <col min="1" max="1" width="0.12890625" style="2" customWidth="1"/>
    <col min="2" max="2" width="4.50390625" style="2" bestFit="1" customWidth="1"/>
    <col min="3" max="3" width="9.875" style="23" customWidth="1"/>
    <col min="4" max="4" width="11.75390625" style="23" customWidth="1"/>
    <col min="5" max="5" width="32.875" style="30" customWidth="1"/>
    <col min="6" max="6" width="11.375" style="30" customWidth="1"/>
    <col min="7" max="7" width="11.375" style="46" customWidth="1"/>
    <col min="8" max="8" width="20.875" style="10" customWidth="1"/>
    <col min="9" max="9" width="99.50390625" style="46" customWidth="1"/>
    <col min="10" max="10" width="21.00390625" style="52" customWidth="1"/>
    <col min="11" max="11" width="12.125" style="53" customWidth="1"/>
    <col min="12" max="16384" width="10.00390625" style="2" customWidth="1"/>
  </cols>
  <sheetData>
    <row r="1" spans="2:11" ht="25.5" customHeight="1">
      <c r="B1" s="76" t="s">
        <v>259</v>
      </c>
      <c r="C1" s="77"/>
      <c r="D1" s="77"/>
      <c r="E1" s="77"/>
      <c r="F1" s="77"/>
      <c r="G1" s="77"/>
      <c r="H1" s="77"/>
      <c r="I1" s="77"/>
      <c r="J1" s="77"/>
      <c r="K1" s="77"/>
    </row>
    <row r="2" spans="2:11" ht="25.5" customHeight="1">
      <c r="B2" s="73"/>
      <c r="C2" s="82" t="s">
        <v>292</v>
      </c>
      <c r="D2" s="83"/>
      <c r="E2" s="83"/>
      <c r="F2" s="83"/>
      <c r="G2" s="83"/>
      <c r="H2" s="83"/>
      <c r="I2" s="83"/>
      <c r="J2" s="74"/>
      <c r="K2" s="74"/>
    </row>
    <row r="3" spans="2:11" ht="25.5" customHeight="1">
      <c r="B3" s="73"/>
      <c r="C3" s="82" t="s">
        <v>288</v>
      </c>
      <c r="D3" s="83"/>
      <c r="E3" s="83"/>
      <c r="F3" s="83"/>
      <c r="G3" s="83"/>
      <c r="H3" s="83"/>
      <c r="I3" s="83"/>
      <c r="J3" s="74"/>
      <c r="K3" s="74"/>
    </row>
    <row r="4" spans="2:11" ht="19.5" customHeight="1">
      <c r="B4" s="3"/>
      <c r="C4" s="78" t="s">
        <v>0</v>
      </c>
      <c r="D4" s="79"/>
      <c r="E4" s="24"/>
      <c r="F4" s="24"/>
      <c r="G4" s="31"/>
      <c r="H4" s="4"/>
      <c r="I4" s="54" t="s">
        <v>252</v>
      </c>
      <c r="J4" s="80" t="s">
        <v>293</v>
      </c>
      <c r="K4" s="80"/>
    </row>
    <row r="5" spans="1:11" ht="39" customHeight="1">
      <c r="A5" s="5"/>
      <c r="B5" s="6" t="s">
        <v>1</v>
      </c>
      <c r="C5" s="11" t="s">
        <v>2</v>
      </c>
      <c r="D5" s="12" t="s">
        <v>3</v>
      </c>
      <c r="E5" s="25" t="s">
        <v>4</v>
      </c>
      <c r="F5" s="32" t="s">
        <v>5</v>
      </c>
      <c r="G5" s="25" t="s">
        <v>6</v>
      </c>
      <c r="H5" s="25" t="s">
        <v>7</v>
      </c>
      <c r="I5" s="25" t="s">
        <v>8</v>
      </c>
      <c r="J5" s="25" t="s">
        <v>9</v>
      </c>
      <c r="K5" s="25" t="s">
        <v>10</v>
      </c>
    </row>
    <row r="6" spans="1:11" ht="40.5" customHeight="1">
      <c r="A6" s="5"/>
      <c r="B6" s="7">
        <v>1</v>
      </c>
      <c r="C6" s="13">
        <v>0</v>
      </c>
      <c r="D6" s="14">
        <v>0</v>
      </c>
      <c r="E6" s="26" t="s">
        <v>11</v>
      </c>
      <c r="F6" s="33" t="s">
        <v>12</v>
      </c>
      <c r="G6" s="34"/>
      <c r="H6" s="34"/>
      <c r="I6" s="26" t="s">
        <v>253</v>
      </c>
      <c r="J6" s="47" t="s">
        <v>243</v>
      </c>
      <c r="K6" s="48">
        <f>C6</f>
        <v>0</v>
      </c>
    </row>
    <row r="7" spans="1:11" ht="21.75" customHeight="1">
      <c r="A7" s="5"/>
      <c r="B7" s="7">
        <v>2</v>
      </c>
      <c r="C7" s="15">
        <v>0.1</v>
      </c>
      <c r="D7" s="16">
        <f aca="true" t="shared" si="0" ref="D7:D22">C7+D6</f>
        <v>0.1</v>
      </c>
      <c r="E7" s="27" t="s">
        <v>13</v>
      </c>
      <c r="F7" s="32" t="s">
        <v>14</v>
      </c>
      <c r="G7" s="25" t="s">
        <v>15</v>
      </c>
      <c r="H7" s="25"/>
      <c r="I7" s="55" t="s">
        <v>16</v>
      </c>
      <c r="J7" s="25"/>
      <c r="K7" s="16">
        <f aca="true" t="shared" si="1" ref="K7:K14">K6+C7</f>
        <v>0.1</v>
      </c>
    </row>
    <row r="8" spans="1:11" ht="45" customHeight="1">
      <c r="A8" s="5"/>
      <c r="B8" s="7">
        <v>3</v>
      </c>
      <c r="C8" s="15">
        <v>16</v>
      </c>
      <c r="D8" s="17">
        <f t="shared" si="0"/>
        <v>16.1</v>
      </c>
      <c r="E8" s="27" t="s">
        <v>17</v>
      </c>
      <c r="F8" s="25" t="s">
        <v>14</v>
      </c>
      <c r="G8" s="1" t="s">
        <v>18</v>
      </c>
      <c r="H8" s="25" t="s">
        <v>19</v>
      </c>
      <c r="I8" s="55" t="s">
        <v>20</v>
      </c>
      <c r="J8" s="25"/>
      <c r="K8" s="16">
        <f t="shared" si="1"/>
        <v>16.1</v>
      </c>
    </row>
    <row r="9" spans="1:11" ht="22.5" customHeight="1">
      <c r="A9" s="5"/>
      <c r="B9" s="7">
        <v>4</v>
      </c>
      <c r="C9" s="15">
        <v>22.299999999999997</v>
      </c>
      <c r="D9" s="17">
        <f t="shared" si="0"/>
        <v>38.4</v>
      </c>
      <c r="E9" s="27" t="s">
        <v>21</v>
      </c>
      <c r="F9" s="32" t="s">
        <v>14</v>
      </c>
      <c r="G9" s="25" t="s">
        <v>22</v>
      </c>
      <c r="H9" s="25" t="s">
        <v>23</v>
      </c>
      <c r="I9" s="55" t="s">
        <v>24</v>
      </c>
      <c r="J9" s="25"/>
      <c r="K9" s="16">
        <f t="shared" si="1"/>
        <v>38.4</v>
      </c>
    </row>
    <row r="10" spans="1:11" ht="22.5" customHeight="1">
      <c r="A10" s="5"/>
      <c r="B10" s="7">
        <v>5</v>
      </c>
      <c r="C10" s="15">
        <v>0.7000000000000028</v>
      </c>
      <c r="D10" s="16">
        <f t="shared" si="0"/>
        <v>39.1</v>
      </c>
      <c r="E10" s="27" t="s">
        <v>25</v>
      </c>
      <c r="F10" s="32" t="s">
        <v>26</v>
      </c>
      <c r="G10" s="25" t="s">
        <v>27</v>
      </c>
      <c r="H10" s="1"/>
      <c r="I10" s="56" t="s">
        <v>28</v>
      </c>
      <c r="J10" s="25"/>
      <c r="K10" s="16">
        <f t="shared" si="1"/>
        <v>39.1</v>
      </c>
    </row>
    <row r="11" spans="1:11" ht="40.5" customHeight="1">
      <c r="A11" s="5"/>
      <c r="B11" s="7">
        <v>6</v>
      </c>
      <c r="C11" s="15">
        <v>6.199999999999996</v>
      </c>
      <c r="D11" s="16">
        <f t="shared" si="0"/>
        <v>45.3</v>
      </c>
      <c r="E11" s="27" t="s">
        <v>29</v>
      </c>
      <c r="F11" s="32" t="s">
        <v>14</v>
      </c>
      <c r="G11" s="25" t="s">
        <v>30</v>
      </c>
      <c r="H11" s="1" t="s">
        <v>31</v>
      </c>
      <c r="I11" s="56" t="s">
        <v>32</v>
      </c>
      <c r="J11" s="25"/>
      <c r="K11" s="16">
        <f t="shared" si="1"/>
        <v>45.3</v>
      </c>
    </row>
    <row r="12" spans="1:11" ht="21.75" customHeight="1">
      <c r="A12" s="5"/>
      <c r="B12" s="7">
        <v>7</v>
      </c>
      <c r="C12" s="15">
        <v>0.30000000000000426</v>
      </c>
      <c r="D12" s="16">
        <f t="shared" si="0"/>
        <v>45.6</v>
      </c>
      <c r="E12" s="27" t="s">
        <v>25</v>
      </c>
      <c r="F12" s="32" t="s">
        <v>26</v>
      </c>
      <c r="G12" s="25" t="s">
        <v>33</v>
      </c>
      <c r="H12" s="25" t="s">
        <v>34</v>
      </c>
      <c r="I12" s="56" t="s">
        <v>35</v>
      </c>
      <c r="J12" s="25"/>
      <c r="K12" s="16">
        <f t="shared" si="1"/>
        <v>45.6</v>
      </c>
    </row>
    <row r="13" spans="1:11" ht="21.75" customHeight="1">
      <c r="A13" s="5"/>
      <c r="B13" s="7">
        <v>8</v>
      </c>
      <c r="C13" s="15">
        <v>4.399999999999999</v>
      </c>
      <c r="D13" s="16">
        <f t="shared" si="0"/>
        <v>50</v>
      </c>
      <c r="E13" s="27" t="s">
        <v>294</v>
      </c>
      <c r="F13" s="25" t="s">
        <v>14</v>
      </c>
      <c r="G13" s="25" t="s">
        <v>30</v>
      </c>
      <c r="H13" s="25" t="s">
        <v>36</v>
      </c>
      <c r="I13" s="56" t="s">
        <v>37</v>
      </c>
      <c r="J13" s="25"/>
      <c r="K13" s="16">
        <f t="shared" si="1"/>
        <v>50</v>
      </c>
    </row>
    <row r="14" spans="1:11" ht="52.5" customHeight="1">
      <c r="A14" s="5"/>
      <c r="B14" s="7">
        <v>9</v>
      </c>
      <c r="C14" s="13">
        <v>0</v>
      </c>
      <c r="D14" s="18">
        <f t="shared" si="0"/>
        <v>50</v>
      </c>
      <c r="E14" s="28" t="s">
        <v>295</v>
      </c>
      <c r="F14" s="45" t="s">
        <v>296</v>
      </c>
      <c r="G14" s="34" t="s">
        <v>30</v>
      </c>
      <c r="H14" s="34"/>
      <c r="I14" s="57" t="s">
        <v>256</v>
      </c>
      <c r="J14" s="47" t="s">
        <v>244</v>
      </c>
      <c r="K14" s="18">
        <f t="shared" si="1"/>
        <v>50</v>
      </c>
    </row>
    <row r="15" spans="1:11" ht="21.75" customHeight="1">
      <c r="A15" s="5"/>
      <c r="B15" s="7">
        <v>10</v>
      </c>
      <c r="C15" s="15">
        <v>1.5</v>
      </c>
      <c r="D15" s="16">
        <f t="shared" si="0"/>
        <v>51.5</v>
      </c>
      <c r="E15" s="27" t="s">
        <v>38</v>
      </c>
      <c r="F15" s="25" t="s">
        <v>39</v>
      </c>
      <c r="G15" s="25" t="s">
        <v>40</v>
      </c>
      <c r="H15" s="25" t="s">
        <v>36</v>
      </c>
      <c r="I15" s="56"/>
      <c r="J15" s="25"/>
      <c r="K15" s="16">
        <f>C15</f>
        <v>1.5</v>
      </c>
    </row>
    <row r="16" spans="1:11" ht="39" customHeight="1">
      <c r="A16" s="5"/>
      <c r="B16" s="7">
        <v>11</v>
      </c>
      <c r="C16" s="15">
        <v>0.6000000000000014</v>
      </c>
      <c r="D16" s="16">
        <f t="shared" si="0"/>
        <v>52.1</v>
      </c>
      <c r="E16" s="27" t="s">
        <v>41</v>
      </c>
      <c r="F16" s="25" t="s">
        <v>39</v>
      </c>
      <c r="G16" s="25" t="s">
        <v>42</v>
      </c>
      <c r="H16" s="25" t="s">
        <v>43</v>
      </c>
      <c r="I16" s="55" t="s">
        <v>44</v>
      </c>
      <c r="J16" s="25"/>
      <c r="K16" s="16">
        <f aca="true" t="shared" si="2" ref="K16:K26">K15+C16</f>
        <v>2.1000000000000014</v>
      </c>
    </row>
    <row r="17" spans="1:11" s="9" customFormat="1" ht="21.75" customHeight="1">
      <c r="A17" s="8"/>
      <c r="B17" s="7">
        <v>12</v>
      </c>
      <c r="C17" s="15">
        <v>26.6</v>
      </c>
      <c r="D17" s="16">
        <f t="shared" si="0"/>
        <v>78.7</v>
      </c>
      <c r="E17" s="27" t="s">
        <v>45</v>
      </c>
      <c r="F17" s="35" t="s">
        <v>14</v>
      </c>
      <c r="G17" s="36" t="s">
        <v>46</v>
      </c>
      <c r="H17" s="36" t="s">
        <v>47</v>
      </c>
      <c r="I17" s="58" t="s">
        <v>48</v>
      </c>
      <c r="J17" s="36"/>
      <c r="K17" s="16">
        <f t="shared" si="2"/>
        <v>28.700000000000003</v>
      </c>
    </row>
    <row r="18" spans="1:11" ht="40.5" customHeight="1">
      <c r="A18" s="5"/>
      <c r="B18" s="7">
        <v>13</v>
      </c>
      <c r="C18" s="15">
        <v>8.299999999999997</v>
      </c>
      <c r="D18" s="16">
        <f t="shared" si="0"/>
        <v>87</v>
      </c>
      <c r="E18" s="27" t="s">
        <v>49</v>
      </c>
      <c r="F18" s="35" t="s">
        <v>39</v>
      </c>
      <c r="G18" s="36" t="s">
        <v>22</v>
      </c>
      <c r="H18" s="68" t="s">
        <v>23</v>
      </c>
      <c r="I18" s="55" t="s">
        <v>50</v>
      </c>
      <c r="J18" s="25"/>
      <c r="K18" s="16">
        <f t="shared" si="2"/>
        <v>37</v>
      </c>
    </row>
    <row r="19" spans="1:11" ht="21.75" customHeight="1">
      <c r="A19" s="5"/>
      <c r="B19" s="7">
        <v>14</v>
      </c>
      <c r="C19" s="15">
        <v>29.5</v>
      </c>
      <c r="D19" s="16">
        <f t="shared" si="0"/>
        <v>116.5</v>
      </c>
      <c r="E19" s="27" t="s">
        <v>51</v>
      </c>
      <c r="F19" s="32" t="s">
        <v>26</v>
      </c>
      <c r="G19" s="36" t="s">
        <v>22</v>
      </c>
      <c r="H19" s="36" t="s">
        <v>52</v>
      </c>
      <c r="I19" s="56"/>
      <c r="J19" s="25"/>
      <c r="K19" s="16">
        <f t="shared" si="2"/>
        <v>66.5</v>
      </c>
    </row>
    <row r="20" spans="1:11" ht="21.75" customHeight="1">
      <c r="A20" s="5"/>
      <c r="B20" s="7">
        <v>15</v>
      </c>
      <c r="C20" s="15">
        <v>0.29999999999999716</v>
      </c>
      <c r="D20" s="16">
        <f t="shared" si="0"/>
        <v>116.8</v>
      </c>
      <c r="E20" s="27" t="s">
        <v>53</v>
      </c>
      <c r="F20" s="32" t="s">
        <v>14</v>
      </c>
      <c r="G20" s="36" t="s">
        <v>22</v>
      </c>
      <c r="H20" s="36" t="s">
        <v>52</v>
      </c>
      <c r="I20" s="56"/>
      <c r="J20" s="25"/>
      <c r="K20" s="16">
        <f t="shared" si="2"/>
        <v>66.8</v>
      </c>
    </row>
    <row r="21" spans="1:11" ht="21.75" customHeight="1">
      <c r="A21" s="5"/>
      <c r="B21" s="7">
        <v>16</v>
      </c>
      <c r="C21" s="15">
        <v>1.2000000000000028</v>
      </c>
      <c r="D21" s="16">
        <f t="shared" si="0"/>
        <v>118</v>
      </c>
      <c r="E21" s="27" t="s">
        <v>54</v>
      </c>
      <c r="F21" s="32" t="s">
        <v>14</v>
      </c>
      <c r="G21" s="36" t="s">
        <v>22</v>
      </c>
      <c r="H21" s="36" t="s">
        <v>55</v>
      </c>
      <c r="I21" s="56"/>
      <c r="J21" s="25"/>
      <c r="K21" s="16">
        <f t="shared" si="2"/>
        <v>68</v>
      </c>
    </row>
    <row r="22" spans="1:11" ht="21.75" customHeight="1">
      <c r="A22" s="5"/>
      <c r="B22" s="7">
        <v>17</v>
      </c>
      <c r="C22" s="15">
        <v>2</v>
      </c>
      <c r="D22" s="16">
        <f t="shared" si="0"/>
        <v>120</v>
      </c>
      <c r="E22" s="27" t="s">
        <v>13</v>
      </c>
      <c r="F22" s="32" t="s">
        <v>26</v>
      </c>
      <c r="G22" s="36" t="s">
        <v>57</v>
      </c>
      <c r="H22" s="36" t="s">
        <v>58</v>
      </c>
      <c r="I22" s="60" t="s">
        <v>59</v>
      </c>
      <c r="J22" s="25"/>
      <c r="K22" s="16">
        <f t="shared" si="2"/>
        <v>70</v>
      </c>
    </row>
    <row r="23" spans="1:11" ht="33" customHeight="1">
      <c r="A23" s="5"/>
      <c r="B23" s="7">
        <v>18</v>
      </c>
      <c r="C23" s="19">
        <v>3.0999999999999943</v>
      </c>
      <c r="D23" s="12">
        <f>C23+D22</f>
        <v>123.1</v>
      </c>
      <c r="E23" s="27" t="s">
        <v>60</v>
      </c>
      <c r="F23" s="32" t="s">
        <v>14</v>
      </c>
      <c r="G23" s="25" t="s">
        <v>61</v>
      </c>
      <c r="H23" s="1" t="s">
        <v>62</v>
      </c>
      <c r="I23" s="55" t="s">
        <v>63</v>
      </c>
      <c r="J23" s="1"/>
      <c r="K23" s="16">
        <f t="shared" si="2"/>
        <v>73.1</v>
      </c>
    </row>
    <row r="24" spans="1:11" ht="21.75" customHeight="1">
      <c r="A24" s="5"/>
      <c r="B24" s="7">
        <v>19</v>
      </c>
      <c r="C24" s="15">
        <v>5.300000000000011</v>
      </c>
      <c r="D24" s="16">
        <f aca="true" t="shared" si="3" ref="D24:D33">C24+D23</f>
        <v>128.4</v>
      </c>
      <c r="E24" s="27" t="s">
        <v>45</v>
      </c>
      <c r="F24" s="32" t="s">
        <v>14</v>
      </c>
      <c r="G24" s="25" t="s">
        <v>64</v>
      </c>
      <c r="H24" s="25" t="s">
        <v>65</v>
      </c>
      <c r="I24" s="56" t="s">
        <v>66</v>
      </c>
      <c r="J24" s="25"/>
      <c r="K24" s="16">
        <f t="shared" si="2"/>
        <v>78.4</v>
      </c>
    </row>
    <row r="25" spans="1:11" ht="33.75" customHeight="1">
      <c r="A25" s="5"/>
      <c r="B25" s="7">
        <v>20</v>
      </c>
      <c r="C25" s="15">
        <v>1.4000000000000057</v>
      </c>
      <c r="D25" s="16">
        <f t="shared" si="3"/>
        <v>129.8</v>
      </c>
      <c r="E25" s="27" t="s">
        <v>67</v>
      </c>
      <c r="F25" s="32" t="s">
        <v>14</v>
      </c>
      <c r="G25" s="25" t="s">
        <v>68</v>
      </c>
      <c r="H25" s="1" t="s">
        <v>69</v>
      </c>
      <c r="I25" s="56" t="s">
        <v>70</v>
      </c>
      <c r="J25" s="25"/>
      <c r="K25" s="16">
        <f t="shared" si="2"/>
        <v>79.80000000000001</v>
      </c>
    </row>
    <row r="26" spans="1:11" ht="42.75" customHeight="1">
      <c r="A26" s="5"/>
      <c r="B26" s="7">
        <v>21</v>
      </c>
      <c r="C26" s="69">
        <v>1.5</v>
      </c>
      <c r="D26" s="22">
        <f t="shared" si="3"/>
        <v>131.3</v>
      </c>
      <c r="E26" s="28" t="s">
        <v>285</v>
      </c>
      <c r="F26" s="33" t="s">
        <v>261</v>
      </c>
      <c r="G26" s="34" t="s">
        <v>262</v>
      </c>
      <c r="H26" s="34"/>
      <c r="I26" s="57" t="s">
        <v>263</v>
      </c>
      <c r="J26" s="47" t="s">
        <v>270</v>
      </c>
      <c r="K26" s="22">
        <f t="shared" si="2"/>
        <v>81.30000000000001</v>
      </c>
    </row>
    <row r="27" spans="1:11" ht="21.75" customHeight="1">
      <c r="A27" s="5"/>
      <c r="B27" s="7">
        <v>22</v>
      </c>
      <c r="C27" s="15">
        <v>3.7</v>
      </c>
      <c r="D27" s="16">
        <f t="shared" si="3"/>
        <v>135</v>
      </c>
      <c r="E27" s="27" t="s">
        <v>45</v>
      </c>
      <c r="F27" s="32" t="s">
        <v>26</v>
      </c>
      <c r="G27" s="25" t="s">
        <v>68</v>
      </c>
      <c r="H27" s="25" t="s">
        <v>71</v>
      </c>
      <c r="I27" s="56" t="s">
        <v>72</v>
      </c>
      <c r="J27" s="25"/>
      <c r="K27" s="16">
        <f>C27</f>
        <v>3.7</v>
      </c>
    </row>
    <row r="28" spans="1:11" ht="58.5" customHeight="1">
      <c r="A28" s="5"/>
      <c r="B28" s="7">
        <v>23</v>
      </c>
      <c r="C28" s="15">
        <v>4.699999999999989</v>
      </c>
      <c r="D28" s="16">
        <f t="shared" si="3"/>
        <v>139.7</v>
      </c>
      <c r="E28" s="27" t="s">
        <v>67</v>
      </c>
      <c r="F28" s="32" t="s">
        <v>14</v>
      </c>
      <c r="G28" s="36" t="s">
        <v>73</v>
      </c>
      <c r="H28" s="25" t="s">
        <v>74</v>
      </c>
      <c r="I28" s="61" t="s">
        <v>276</v>
      </c>
      <c r="J28" s="25"/>
      <c r="K28" s="16">
        <f aca="true" t="shared" si="4" ref="K28:K38">K27+C28</f>
        <v>8.399999999999988</v>
      </c>
    </row>
    <row r="29" spans="1:11" ht="24" customHeight="1">
      <c r="A29" s="5"/>
      <c r="B29" s="7">
        <v>24</v>
      </c>
      <c r="C29" s="15">
        <v>0.5</v>
      </c>
      <c r="D29" s="16">
        <f t="shared" si="3"/>
        <v>140.2</v>
      </c>
      <c r="E29" s="27" t="s">
        <v>275</v>
      </c>
      <c r="F29" s="32" t="s">
        <v>39</v>
      </c>
      <c r="G29" s="36"/>
      <c r="H29" s="25"/>
      <c r="I29" s="70"/>
      <c r="J29" s="25"/>
      <c r="K29" s="16">
        <f t="shared" si="4"/>
        <v>8.899999999999988</v>
      </c>
    </row>
    <row r="30" spans="1:11" s="9" customFormat="1" ht="21.75" customHeight="1">
      <c r="A30" s="8"/>
      <c r="B30" s="7">
        <v>25</v>
      </c>
      <c r="C30" s="15">
        <v>5.2</v>
      </c>
      <c r="D30" s="16">
        <f t="shared" si="3"/>
        <v>145.39999999999998</v>
      </c>
      <c r="E30" s="27" t="s">
        <v>25</v>
      </c>
      <c r="F30" s="32" t="s">
        <v>39</v>
      </c>
      <c r="G30" s="36" t="s">
        <v>68</v>
      </c>
      <c r="H30" s="25" t="s">
        <v>75</v>
      </c>
      <c r="I30" s="58"/>
      <c r="J30" s="36"/>
      <c r="K30" s="16">
        <f t="shared" si="4"/>
        <v>14.099999999999987</v>
      </c>
    </row>
    <row r="31" spans="1:11" ht="22.5" customHeight="1">
      <c r="A31" s="5"/>
      <c r="B31" s="7">
        <v>26</v>
      </c>
      <c r="C31" s="15">
        <v>4.299999999999983</v>
      </c>
      <c r="D31" s="16">
        <f t="shared" si="3"/>
        <v>149.69999999999996</v>
      </c>
      <c r="E31" s="27" t="s">
        <v>67</v>
      </c>
      <c r="F31" s="32" t="s">
        <v>14</v>
      </c>
      <c r="G31" s="36"/>
      <c r="H31" s="36" t="s">
        <v>76</v>
      </c>
      <c r="I31" s="60" t="s">
        <v>77</v>
      </c>
      <c r="J31" s="36"/>
      <c r="K31" s="16">
        <f t="shared" si="4"/>
        <v>18.39999999999997</v>
      </c>
    </row>
    <row r="32" spans="1:11" s="9" customFormat="1" ht="21.75" customHeight="1">
      <c r="A32" s="8"/>
      <c r="B32" s="7">
        <v>27</v>
      </c>
      <c r="C32" s="15">
        <v>1.6000000000000227</v>
      </c>
      <c r="D32" s="16">
        <f t="shared" si="3"/>
        <v>151.29999999999998</v>
      </c>
      <c r="E32" s="27" t="s">
        <v>78</v>
      </c>
      <c r="F32" s="32" t="s">
        <v>14</v>
      </c>
      <c r="G32" s="36" t="s">
        <v>79</v>
      </c>
      <c r="H32" s="36" t="s">
        <v>80</v>
      </c>
      <c r="I32" s="62"/>
      <c r="J32" s="36"/>
      <c r="K32" s="16">
        <f t="shared" si="4"/>
        <v>19.999999999999993</v>
      </c>
    </row>
    <row r="33" spans="1:11" ht="21.75" customHeight="1">
      <c r="A33" s="5"/>
      <c r="B33" s="7">
        <v>28</v>
      </c>
      <c r="C33" s="15">
        <v>0.09999999999999432</v>
      </c>
      <c r="D33" s="16">
        <f t="shared" si="3"/>
        <v>151.39999999999998</v>
      </c>
      <c r="E33" s="27" t="s">
        <v>45</v>
      </c>
      <c r="F33" s="32" t="s">
        <v>26</v>
      </c>
      <c r="G33" s="36" t="s">
        <v>79</v>
      </c>
      <c r="H33" s="25" t="s">
        <v>81</v>
      </c>
      <c r="I33" s="56"/>
      <c r="J33" s="25"/>
      <c r="K33" s="16">
        <f t="shared" si="4"/>
        <v>20.099999999999987</v>
      </c>
    </row>
    <row r="34" spans="1:11" ht="21.75" customHeight="1">
      <c r="A34" s="5"/>
      <c r="B34" s="7">
        <v>29</v>
      </c>
      <c r="C34" s="15">
        <v>2.1999999999999886</v>
      </c>
      <c r="D34" s="16">
        <f aca="true" t="shared" si="5" ref="D34:D56">C34+D33</f>
        <v>153.59999999999997</v>
      </c>
      <c r="E34" s="27" t="s">
        <v>25</v>
      </c>
      <c r="F34" s="32" t="s">
        <v>39</v>
      </c>
      <c r="G34" s="36" t="s">
        <v>68</v>
      </c>
      <c r="H34" s="25" t="s">
        <v>82</v>
      </c>
      <c r="I34" s="58" t="s">
        <v>83</v>
      </c>
      <c r="J34" s="25"/>
      <c r="K34" s="16">
        <f t="shared" si="4"/>
        <v>22.299999999999976</v>
      </c>
    </row>
    <row r="35" spans="1:11" ht="39.75" customHeight="1">
      <c r="A35" s="5"/>
      <c r="B35" s="7">
        <v>30</v>
      </c>
      <c r="C35" s="15">
        <v>18.400000000000006</v>
      </c>
      <c r="D35" s="16">
        <f t="shared" si="5"/>
        <v>171.99999999999997</v>
      </c>
      <c r="E35" s="27" t="s">
        <v>84</v>
      </c>
      <c r="F35" s="32" t="s">
        <v>26</v>
      </c>
      <c r="G35" s="25" t="s">
        <v>68</v>
      </c>
      <c r="H35" s="1" t="s">
        <v>85</v>
      </c>
      <c r="I35" s="55"/>
      <c r="J35" s="25"/>
      <c r="K35" s="16">
        <f t="shared" si="4"/>
        <v>40.69999999999998</v>
      </c>
    </row>
    <row r="36" spans="1:11" s="9" customFormat="1" ht="44.25" customHeight="1">
      <c r="A36" s="8"/>
      <c r="B36" s="7">
        <v>31</v>
      </c>
      <c r="C36" s="15">
        <v>0.6999999999999886</v>
      </c>
      <c r="D36" s="16">
        <f t="shared" si="5"/>
        <v>172.69999999999996</v>
      </c>
      <c r="E36" s="27" t="s">
        <v>86</v>
      </c>
      <c r="F36" s="35" t="s">
        <v>14</v>
      </c>
      <c r="G36" s="37" t="s">
        <v>87</v>
      </c>
      <c r="H36" s="36" t="s">
        <v>88</v>
      </c>
      <c r="I36" s="62" t="s">
        <v>89</v>
      </c>
      <c r="J36" s="49"/>
      <c r="K36" s="16">
        <f t="shared" si="4"/>
        <v>41.39999999999997</v>
      </c>
    </row>
    <row r="37" spans="1:11" ht="21.75" customHeight="1">
      <c r="A37" s="5"/>
      <c r="B37" s="7">
        <v>32</v>
      </c>
      <c r="C37" s="15">
        <v>29.200000000000017</v>
      </c>
      <c r="D37" s="16">
        <f t="shared" si="5"/>
        <v>201.89999999999998</v>
      </c>
      <c r="E37" s="27" t="s">
        <v>90</v>
      </c>
      <c r="F37" s="32" t="s">
        <v>26</v>
      </c>
      <c r="G37" s="36" t="s">
        <v>91</v>
      </c>
      <c r="H37" s="36" t="s">
        <v>92</v>
      </c>
      <c r="I37" s="63" t="s">
        <v>93</v>
      </c>
      <c r="J37" s="25"/>
      <c r="K37" s="16">
        <f t="shared" si="4"/>
        <v>70.6</v>
      </c>
    </row>
    <row r="38" spans="1:11" ht="42" customHeight="1">
      <c r="A38" s="5"/>
      <c r="B38" s="7">
        <v>33</v>
      </c>
      <c r="C38" s="13">
        <v>2.9000000000000057</v>
      </c>
      <c r="D38" s="18">
        <f t="shared" si="5"/>
        <v>204.79999999999998</v>
      </c>
      <c r="E38" s="28" t="s">
        <v>94</v>
      </c>
      <c r="F38" s="33" t="s">
        <v>95</v>
      </c>
      <c r="G38" s="34" t="s">
        <v>91</v>
      </c>
      <c r="H38" s="34"/>
      <c r="I38" s="59" t="s">
        <v>56</v>
      </c>
      <c r="J38" s="47" t="s">
        <v>245</v>
      </c>
      <c r="K38" s="18">
        <f t="shared" si="4"/>
        <v>73.5</v>
      </c>
    </row>
    <row r="39" spans="1:11" s="9" customFormat="1" ht="21.75" customHeight="1">
      <c r="A39" s="8"/>
      <c r="B39" s="7">
        <v>34</v>
      </c>
      <c r="C39" s="15">
        <v>0.8999999999999773</v>
      </c>
      <c r="D39" s="16">
        <f t="shared" si="5"/>
        <v>205.69999999999996</v>
      </c>
      <c r="E39" s="27" t="s">
        <v>96</v>
      </c>
      <c r="F39" s="35" t="s">
        <v>14</v>
      </c>
      <c r="G39" s="36" t="s">
        <v>87</v>
      </c>
      <c r="H39" s="36" t="s">
        <v>97</v>
      </c>
      <c r="I39" s="58" t="s">
        <v>274</v>
      </c>
      <c r="J39" s="36"/>
      <c r="K39" s="16">
        <f>C39</f>
        <v>0.8999999999999773</v>
      </c>
    </row>
    <row r="40" spans="1:11" ht="22.5" customHeight="1">
      <c r="A40" s="5"/>
      <c r="B40" s="7">
        <v>35</v>
      </c>
      <c r="C40" s="15">
        <v>0.20000000000001705</v>
      </c>
      <c r="D40" s="16">
        <f t="shared" si="5"/>
        <v>205.89999999999998</v>
      </c>
      <c r="E40" s="27" t="s">
        <v>45</v>
      </c>
      <c r="F40" s="35" t="s">
        <v>14</v>
      </c>
      <c r="G40" s="36" t="s">
        <v>87</v>
      </c>
      <c r="H40" s="25"/>
      <c r="I40" s="56" t="s">
        <v>98</v>
      </c>
      <c r="J40" s="36"/>
      <c r="K40" s="16">
        <f aca="true" t="shared" si="6" ref="K40:K66">K39+C40</f>
        <v>1.0999999999999943</v>
      </c>
    </row>
    <row r="41" spans="1:11" ht="21.75" customHeight="1">
      <c r="A41" s="5"/>
      <c r="B41" s="7">
        <v>36</v>
      </c>
      <c r="C41" s="15">
        <v>4.5</v>
      </c>
      <c r="D41" s="16">
        <f t="shared" si="5"/>
        <v>210.39999999999998</v>
      </c>
      <c r="E41" s="27" t="s">
        <v>99</v>
      </c>
      <c r="F41" s="32" t="s">
        <v>39</v>
      </c>
      <c r="G41" s="25" t="s">
        <v>87</v>
      </c>
      <c r="H41" s="25" t="s">
        <v>97</v>
      </c>
      <c r="I41" s="56"/>
      <c r="J41" s="25"/>
      <c r="K41" s="16">
        <f t="shared" si="6"/>
        <v>5.599999999999994</v>
      </c>
    </row>
    <row r="42" spans="1:11" s="9" customFormat="1" ht="21.75" customHeight="1">
      <c r="A42" s="8"/>
      <c r="B42" s="7">
        <v>37</v>
      </c>
      <c r="C42" s="15">
        <v>7.099999999999994</v>
      </c>
      <c r="D42" s="16">
        <f t="shared" si="5"/>
        <v>217.49999999999997</v>
      </c>
      <c r="E42" s="27" t="s">
        <v>100</v>
      </c>
      <c r="F42" s="32" t="s">
        <v>14</v>
      </c>
      <c r="G42" s="25" t="s">
        <v>68</v>
      </c>
      <c r="H42" s="36" t="s">
        <v>101</v>
      </c>
      <c r="I42" s="58"/>
      <c r="J42" s="36"/>
      <c r="K42" s="16">
        <f t="shared" si="6"/>
        <v>12.699999999999989</v>
      </c>
    </row>
    <row r="43" spans="1:11" s="9" customFormat="1" ht="21.75" customHeight="1">
      <c r="A43" s="8"/>
      <c r="B43" s="7">
        <v>38</v>
      </c>
      <c r="C43" s="15">
        <v>9.800000000000011</v>
      </c>
      <c r="D43" s="16">
        <f t="shared" si="5"/>
        <v>227.29999999999998</v>
      </c>
      <c r="E43" s="27" t="s">
        <v>102</v>
      </c>
      <c r="F43" s="35" t="s">
        <v>26</v>
      </c>
      <c r="G43" s="36"/>
      <c r="H43" s="36"/>
      <c r="I43" s="58" t="s">
        <v>103</v>
      </c>
      <c r="J43" s="36"/>
      <c r="K43" s="16">
        <f t="shared" si="6"/>
        <v>22.5</v>
      </c>
    </row>
    <row r="44" spans="1:11" s="9" customFormat="1" ht="21.75" customHeight="1">
      <c r="A44" s="8"/>
      <c r="B44" s="7">
        <v>39</v>
      </c>
      <c r="C44" s="15">
        <v>0.5</v>
      </c>
      <c r="D44" s="16">
        <f t="shared" si="5"/>
        <v>227.79999999999998</v>
      </c>
      <c r="E44" s="27" t="s">
        <v>29</v>
      </c>
      <c r="F44" s="32" t="s">
        <v>26</v>
      </c>
      <c r="G44" s="36" t="s">
        <v>68</v>
      </c>
      <c r="H44" s="36"/>
      <c r="I44" s="62" t="s">
        <v>104</v>
      </c>
      <c r="J44" s="36"/>
      <c r="K44" s="16">
        <f t="shared" si="6"/>
        <v>23</v>
      </c>
    </row>
    <row r="45" spans="1:11" ht="21.75" customHeight="1">
      <c r="A45" s="5"/>
      <c r="B45" s="7">
        <v>40</v>
      </c>
      <c r="C45" s="15">
        <v>8.099999999999994</v>
      </c>
      <c r="D45" s="16">
        <f t="shared" si="5"/>
        <v>235.89999999999998</v>
      </c>
      <c r="E45" s="27" t="s">
        <v>105</v>
      </c>
      <c r="F45" s="32" t="s">
        <v>26</v>
      </c>
      <c r="G45" s="36" t="s">
        <v>68</v>
      </c>
      <c r="H45" s="25" t="s">
        <v>106</v>
      </c>
      <c r="I45" s="56" t="s">
        <v>107</v>
      </c>
      <c r="J45" s="25"/>
      <c r="K45" s="16">
        <f t="shared" si="6"/>
        <v>31.099999999999994</v>
      </c>
    </row>
    <row r="46" spans="1:11" ht="21.75" customHeight="1">
      <c r="A46" s="5"/>
      <c r="B46" s="7">
        <v>41</v>
      </c>
      <c r="C46" s="15">
        <v>0.29999999999998295</v>
      </c>
      <c r="D46" s="16">
        <f t="shared" si="5"/>
        <v>236.19999999999996</v>
      </c>
      <c r="E46" s="27" t="s">
        <v>108</v>
      </c>
      <c r="F46" s="32" t="s">
        <v>14</v>
      </c>
      <c r="G46" s="36" t="s">
        <v>68</v>
      </c>
      <c r="H46" s="25" t="s">
        <v>109</v>
      </c>
      <c r="I46" s="56" t="s">
        <v>110</v>
      </c>
      <c r="J46" s="25"/>
      <c r="K46" s="16">
        <f t="shared" si="6"/>
        <v>31.399999999999977</v>
      </c>
    </row>
    <row r="47" spans="1:11" ht="39" customHeight="1">
      <c r="A47" s="5"/>
      <c r="B47" s="7">
        <v>42</v>
      </c>
      <c r="C47" s="15">
        <v>41.69999999999999</v>
      </c>
      <c r="D47" s="16">
        <f t="shared" si="5"/>
        <v>277.9</v>
      </c>
      <c r="E47" s="27" t="s">
        <v>25</v>
      </c>
      <c r="F47" s="32" t="s">
        <v>26</v>
      </c>
      <c r="G47" s="25" t="s">
        <v>111</v>
      </c>
      <c r="H47" s="1" t="s">
        <v>112</v>
      </c>
      <c r="I47" s="61" t="s">
        <v>113</v>
      </c>
      <c r="J47" s="25"/>
      <c r="K47" s="16">
        <f t="shared" si="6"/>
        <v>73.09999999999997</v>
      </c>
    </row>
    <row r="48" spans="1:11" s="9" customFormat="1" ht="39" customHeight="1">
      <c r="A48" s="8"/>
      <c r="B48" s="7">
        <v>43</v>
      </c>
      <c r="C48" s="15">
        <v>0.7000000000000455</v>
      </c>
      <c r="D48" s="16">
        <f t="shared" si="5"/>
        <v>278.6</v>
      </c>
      <c r="E48" s="27" t="s">
        <v>114</v>
      </c>
      <c r="F48" s="35" t="s">
        <v>14</v>
      </c>
      <c r="G48" s="36" t="s">
        <v>111</v>
      </c>
      <c r="H48" s="1" t="s">
        <v>112</v>
      </c>
      <c r="I48" s="62" t="s">
        <v>115</v>
      </c>
      <c r="J48" s="49"/>
      <c r="K48" s="16">
        <f t="shared" si="6"/>
        <v>73.80000000000001</v>
      </c>
    </row>
    <row r="49" spans="1:11" ht="21.75" customHeight="1">
      <c r="A49" s="5"/>
      <c r="B49" s="7">
        <v>44</v>
      </c>
      <c r="C49" s="15">
        <v>0.6999999999999886</v>
      </c>
      <c r="D49" s="16">
        <f t="shared" si="5"/>
        <v>279.3</v>
      </c>
      <c r="E49" s="27" t="s">
        <v>25</v>
      </c>
      <c r="F49" s="32" t="s">
        <v>26</v>
      </c>
      <c r="G49" s="36"/>
      <c r="H49" s="36"/>
      <c r="I49" s="58" t="s">
        <v>116</v>
      </c>
      <c r="J49" s="25"/>
      <c r="K49" s="16">
        <f t="shared" si="6"/>
        <v>74.5</v>
      </c>
    </row>
    <row r="50" spans="1:11" ht="39" customHeight="1">
      <c r="A50" s="5"/>
      <c r="B50" s="7">
        <v>45</v>
      </c>
      <c r="C50" s="20">
        <v>0.19999999999998863</v>
      </c>
      <c r="D50" s="21">
        <f t="shared" si="5"/>
        <v>279.5</v>
      </c>
      <c r="E50" s="67" t="s">
        <v>117</v>
      </c>
      <c r="F50" s="38"/>
      <c r="G50" s="39"/>
      <c r="H50" s="39"/>
      <c r="I50" s="64" t="s">
        <v>260</v>
      </c>
      <c r="J50" s="25"/>
      <c r="K50" s="16">
        <f t="shared" si="6"/>
        <v>74.69999999999999</v>
      </c>
    </row>
    <row r="51" spans="1:11" s="9" customFormat="1" ht="21.75" customHeight="1">
      <c r="A51" s="8"/>
      <c r="B51" s="7">
        <v>46</v>
      </c>
      <c r="C51" s="15">
        <v>0.19999999999998863</v>
      </c>
      <c r="D51" s="16">
        <f t="shared" si="5"/>
        <v>279.7</v>
      </c>
      <c r="E51" s="27" t="s">
        <v>45</v>
      </c>
      <c r="F51" s="35" t="s">
        <v>26</v>
      </c>
      <c r="G51" s="36"/>
      <c r="H51" s="36"/>
      <c r="I51" s="58" t="s">
        <v>118</v>
      </c>
      <c r="J51" s="36"/>
      <c r="K51" s="16">
        <f t="shared" si="6"/>
        <v>74.89999999999998</v>
      </c>
    </row>
    <row r="52" spans="1:11" ht="22.5" customHeight="1">
      <c r="A52" s="5"/>
      <c r="B52" s="7">
        <v>47</v>
      </c>
      <c r="C52" s="15">
        <v>0.4000000000000341</v>
      </c>
      <c r="D52" s="16">
        <f t="shared" si="5"/>
        <v>280.1</v>
      </c>
      <c r="E52" s="27" t="s">
        <v>45</v>
      </c>
      <c r="F52" s="35" t="s">
        <v>26</v>
      </c>
      <c r="G52" s="25"/>
      <c r="H52" s="25"/>
      <c r="I52" s="56"/>
      <c r="J52" s="36"/>
      <c r="K52" s="16">
        <f t="shared" si="6"/>
        <v>75.30000000000001</v>
      </c>
    </row>
    <row r="53" spans="1:11" ht="21.75" customHeight="1">
      <c r="A53" s="5"/>
      <c r="B53" s="7">
        <v>48</v>
      </c>
      <c r="C53" s="15">
        <v>3.1999999999999886</v>
      </c>
      <c r="D53" s="16">
        <f t="shared" si="5"/>
        <v>283.3</v>
      </c>
      <c r="E53" s="27" t="s">
        <v>119</v>
      </c>
      <c r="F53" s="32" t="s">
        <v>14</v>
      </c>
      <c r="G53" s="25" t="s">
        <v>68</v>
      </c>
      <c r="H53" s="25" t="s">
        <v>120</v>
      </c>
      <c r="I53" s="56" t="s">
        <v>121</v>
      </c>
      <c r="J53" s="25"/>
      <c r="K53" s="16">
        <f t="shared" si="6"/>
        <v>78.5</v>
      </c>
    </row>
    <row r="54" spans="1:11" s="9" customFormat="1" ht="46.5" customHeight="1">
      <c r="A54" s="8"/>
      <c r="B54" s="7">
        <v>49</v>
      </c>
      <c r="C54" s="15">
        <v>13.399999999999977</v>
      </c>
      <c r="D54" s="16">
        <f t="shared" si="5"/>
        <v>296.7</v>
      </c>
      <c r="E54" s="27" t="s">
        <v>41</v>
      </c>
      <c r="F54" s="32" t="s">
        <v>14</v>
      </c>
      <c r="G54" s="25" t="s">
        <v>122</v>
      </c>
      <c r="H54" s="36"/>
      <c r="I54" s="61" t="s">
        <v>123</v>
      </c>
      <c r="J54" s="36"/>
      <c r="K54" s="16">
        <f t="shared" si="6"/>
        <v>91.89999999999998</v>
      </c>
    </row>
    <row r="55" spans="1:11" s="9" customFormat="1" ht="21.75" customHeight="1">
      <c r="A55" s="8"/>
      <c r="B55" s="7">
        <v>50</v>
      </c>
      <c r="C55" s="15">
        <v>3.3000000000000114</v>
      </c>
      <c r="D55" s="16">
        <f t="shared" si="5"/>
        <v>300</v>
      </c>
      <c r="E55" s="27" t="s">
        <v>45</v>
      </c>
      <c r="F55" s="35" t="s">
        <v>14</v>
      </c>
      <c r="G55" s="36" t="s">
        <v>122</v>
      </c>
      <c r="H55" s="36"/>
      <c r="I55" s="58" t="s">
        <v>124</v>
      </c>
      <c r="J55" s="36"/>
      <c r="K55" s="16">
        <f t="shared" si="6"/>
        <v>95.19999999999999</v>
      </c>
    </row>
    <row r="56" spans="1:11" ht="21.75" customHeight="1">
      <c r="A56" s="5"/>
      <c r="B56" s="7">
        <v>51</v>
      </c>
      <c r="C56" s="15">
        <v>0.10000000000002274</v>
      </c>
      <c r="D56" s="16">
        <f t="shared" si="5"/>
        <v>300.1</v>
      </c>
      <c r="E56" s="27" t="s">
        <v>125</v>
      </c>
      <c r="F56" s="32" t="s">
        <v>39</v>
      </c>
      <c r="G56" s="36" t="s">
        <v>126</v>
      </c>
      <c r="H56" s="25"/>
      <c r="I56" s="56"/>
      <c r="J56" s="25"/>
      <c r="K56" s="16">
        <f t="shared" si="6"/>
        <v>95.30000000000001</v>
      </c>
    </row>
    <row r="57" spans="1:11" ht="21.75" customHeight="1">
      <c r="A57" s="5"/>
      <c r="B57" s="7">
        <v>52</v>
      </c>
      <c r="C57" s="15">
        <v>1.0999999999999999</v>
      </c>
      <c r="D57" s="16">
        <f aca="true" t="shared" si="7" ref="D57:D71">C57+D56</f>
        <v>301.20000000000005</v>
      </c>
      <c r="E57" s="27" t="s">
        <v>127</v>
      </c>
      <c r="F57" s="32" t="s">
        <v>14</v>
      </c>
      <c r="G57" s="36" t="s">
        <v>128</v>
      </c>
      <c r="H57" s="25" t="s">
        <v>129</v>
      </c>
      <c r="I57" s="56" t="s">
        <v>130</v>
      </c>
      <c r="J57" s="25"/>
      <c r="K57" s="16">
        <f t="shared" si="6"/>
        <v>96.4</v>
      </c>
    </row>
    <row r="58" spans="1:11" ht="21.75" customHeight="1">
      <c r="A58" s="5"/>
      <c r="B58" s="7">
        <v>53</v>
      </c>
      <c r="C58" s="15">
        <v>1.3</v>
      </c>
      <c r="D58" s="16">
        <f t="shared" si="7"/>
        <v>302.50000000000006</v>
      </c>
      <c r="E58" s="27" t="s">
        <v>131</v>
      </c>
      <c r="F58" s="32" t="s">
        <v>26</v>
      </c>
      <c r="G58" s="25" t="s">
        <v>132</v>
      </c>
      <c r="H58" s="1" t="s">
        <v>133</v>
      </c>
      <c r="I58" s="55" t="s">
        <v>134</v>
      </c>
      <c r="J58" s="25"/>
      <c r="K58" s="16">
        <f t="shared" si="6"/>
        <v>97.7</v>
      </c>
    </row>
    <row r="59" spans="1:11" s="9" customFormat="1" ht="23.25" customHeight="1">
      <c r="A59" s="8"/>
      <c r="B59" s="7">
        <v>54</v>
      </c>
      <c r="C59" s="15">
        <v>23.2</v>
      </c>
      <c r="D59" s="16">
        <f t="shared" si="7"/>
        <v>325.70000000000005</v>
      </c>
      <c r="E59" s="27" t="s">
        <v>29</v>
      </c>
      <c r="F59" s="35" t="s">
        <v>26</v>
      </c>
      <c r="G59" s="36" t="s">
        <v>135</v>
      </c>
      <c r="H59" s="36" t="s">
        <v>136</v>
      </c>
      <c r="I59" s="62"/>
      <c r="J59" s="49"/>
      <c r="K59" s="16">
        <f t="shared" si="6"/>
        <v>120.9</v>
      </c>
    </row>
    <row r="60" spans="1:11" ht="21.75" customHeight="1">
      <c r="A60" s="5"/>
      <c r="B60" s="7">
        <v>55</v>
      </c>
      <c r="C60" s="15">
        <v>0.6999999999999993</v>
      </c>
      <c r="D60" s="16">
        <f t="shared" si="7"/>
        <v>326.40000000000003</v>
      </c>
      <c r="E60" s="27" t="s">
        <v>137</v>
      </c>
      <c r="F60" s="32" t="s">
        <v>14</v>
      </c>
      <c r="G60" s="36" t="s">
        <v>138</v>
      </c>
      <c r="H60" s="36" t="s">
        <v>139</v>
      </c>
      <c r="I60" s="58" t="s">
        <v>266</v>
      </c>
      <c r="J60" s="25"/>
      <c r="K60" s="16">
        <f t="shared" si="6"/>
        <v>121.60000000000001</v>
      </c>
    </row>
    <row r="61" spans="1:11" ht="21.75" customHeight="1">
      <c r="A61" s="5"/>
      <c r="B61" s="7">
        <v>56</v>
      </c>
      <c r="C61" s="15">
        <v>0.20000000000000284</v>
      </c>
      <c r="D61" s="16">
        <f t="shared" si="7"/>
        <v>326.6</v>
      </c>
      <c r="E61" s="27" t="s">
        <v>25</v>
      </c>
      <c r="F61" s="32" t="s">
        <v>26</v>
      </c>
      <c r="G61" s="36" t="s">
        <v>138</v>
      </c>
      <c r="H61" s="36" t="s">
        <v>140</v>
      </c>
      <c r="I61" s="58"/>
      <c r="J61" s="25"/>
      <c r="K61" s="16">
        <f t="shared" si="6"/>
        <v>121.80000000000001</v>
      </c>
    </row>
    <row r="62" spans="1:11" s="9" customFormat="1" ht="23.25" customHeight="1">
      <c r="A62" s="8"/>
      <c r="B62" s="7">
        <v>57</v>
      </c>
      <c r="C62" s="19">
        <v>1</v>
      </c>
      <c r="D62" s="12">
        <f t="shared" si="7"/>
        <v>327.6</v>
      </c>
      <c r="E62" s="27" t="s">
        <v>141</v>
      </c>
      <c r="F62" s="32" t="s">
        <v>26</v>
      </c>
      <c r="G62" s="36" t="s">
        <v>142</v>
      </c>
      <c r="H62" s="36" t="s">
        <v>140</v>
      </c>
      <c r="I62" s="55"/>
      <c r="J62" s="50"/>
      <c r="K62" s="16">
        <f t="shared" si="6"/>
        <v>122.80000000000001</v>
      </c>
    </row>
    <row r="63" spans="1:11" ht="25.5" customHeight="1">
      <c r="A63" s="5"/>
      <c r="B63" s="7">
        <v>58</v>
      </c>
      <c r="C63" s="15">
        <v>11.299999999999997</v>
      </c>
      <c r="D63" s="16">
        <f t="shared" si="7"/>
        <v>338.90000000000003</v>
      </c>
      <c r="E63" s="27" t="s">
        <v>143</v>
      </c>
      <c r="F63" s="32" t="s">
        <v>26</v>
      </c>
      <c r="G63" s="36" t="s">
        <v>142</v>
      </c>
      <c r="H63" s="36" t="s">
        <v>144</v>
      </c>
      <c r="I63" s="55" t="s">
        <v>145</v>
      </c>
      <c r="J63" s="36"/>
      <c r="K63" s="16">
        <f t="shared" si="6"/>
        <v>134.10000000000002</v>
      </c>
    </row>
    <row r="64" spans="1:11" ht="21.75" customHeight="1">
      <c r="A64" s="5"/>
      <c r="B64" s="7">
        <v>59</v>
      </c>
      <c r="C64" s="15">
        <v>0.5</v>
      </c>
      <c r="D64" s="16">
        <f t="shared" si="7"/>
        <v>339.40000000000003</v>
      </c>
      <c r="E64" s="27" t="s">
        <v>29</v>
      </c>
      <c r="F64" s="32" t="s">
        <v>14</v>
      </c>
      <c r="G64" s="25"/>
      <c r="H64" s="25"/>
      <c r="I64" s="56"/>
      <c r="J64" s="25"/>
      <c r="K64" s="16">
        <f t="shared" si="6"/>
        <v>134.60000000000002</v>
      </c>
    </row>
    <row r="65" spans="1:11" s="9" customFormat="1" ht="21.75" customHeight="1">
      <c r="A65" s="8"/>
      <c r="B65" s="7">
        <v>60</v>
      </c>
      <c r="C65" s="15">
        <v>0.3999999999999986</v>
      </c>
      <c r="D65" s="16">
        <f t="shared" si="7"/>
        <v>339.8</v>
      </c>
      <c r="E65" s="27" t="s">
        <v>146</v>
      </c>
      <c r="F65" s="32" t="s">
        <v>14</v>
      </c>
      <c r="G65" s="25" t="s">
        <v>142</v>
      </c>
      <c r="H65" s="36" t="s">
        <v>147</v>
      </c>
      <c r="I65" s="58" t="s">
        <v>267</v>
      </c>
      <c r="J65" s="36"/>
      <c r="K65" s="16">
        <f t="shared" si="6"/>
        <v>135.00000000000003</v>
      </c>
    </row>
    <row r="66" spans="1:11" s="9" customFormat="1" ht="66.75" customHeight="1">
      <c r="A66" s="8"/>
      <c r="B66" s="7">
        <v>61</v>
      </c>
      <c r="C66" s="13">
        <v>0.5</v>
      </c>
      <c r="D66" s="18">
        <f t="shared" si="7"/>
        <v>340.3</v>
      </c>
      <c r="E66" s="28" t="s">
        <v>148</v>
      </c>
      <c r="F66" s="33" t="s">
        <v>95</v>
      </c>
      <c r="G66" s="34" t="s">
        <v>142</v>
      </c>
      <c r="H66" s="34"/>
      <c r="I66" s="57" t="s">
        <v>264</v>
      </c>
      <c r="J66" s="47" t="s">
        <v>246</v>
      </c>
      <c r="K66" s="22">
        <f t="shared" si="6"/>
        <v>135.50000000000003</v>
      </c>
    </row>
    <row r="67" spans="1:11" s="9" customFormat="1" ht="21.75" customHeight="1">
      <c r="A67" s="8"/>
      <c r="B67" s="7">
        <v>62</v>
      </c>
      <c r="C67" s="15">
        <v>0.7000000000000028</v>
      </c>
      <c r="D67" s="16">
        <f t="shared" si="7"/>
        <v>341</v>
      </c>
      <c r="E67" s="27" t="s">
        <v>149</v>
      </c>
      <c r="F67" s="35" t="s">
        <v>39</v>
      </c>
      <c r="G67" s="36" t="s">
        <v>135</v>
      </c>
      <c r="H67" s="36" t="s">
        <v>150</v>
      </c>
      <c r="I67" s="62" t="s">
        <v>277</v>
      </c>
      <c r="J67" s="36"/>
      <c r="K67" s="16">
        <f>C67</f>
        <v>0.7000000000000028</v>
      </c>
    </row>
    <row r="68" spans="1:11" ht="21.75" customHeight="1">
      <c r="A68" s="5"/>
      <c r="B68" s="7">
        <v>63</v>
      </c>
      <c r="C68" s="15">
        <v>32.7</v>
      </c>
      <c r="D68" s="16">
        <f t="shared" si="7"/>
        <v>373.7</v>
      </c>
      <c r="E68" s="27" t="s">
        <v>151</v>
      </c>
      <c r="F68" s="32" t="s">
        <v>26</v>
      </c>
      <c r="G68" s="36" t="s">
        <v>152</v>
      </c>
      <c r="H68" s="25" t="s">
        <v>153</v>
      </c>
      <c r="I68" s="56" t="s">
        <v>154</v>
      </c>
      <c r="J68" s="25"/>
      <c r="K68" s="16">
        <f aca="true" t="shared" si="8" ref="K68:K75">K67+C68</f>
        <v>33.400000000000006</v>
      </c>
    </row>
    <row r="69" spans="1:11" ht="21.75" customHeight="1">
      <c r="A69" s="5"/>
      <c r="B69" s="7">
        <v>64</v>
      </c>
      <c r="C69" s="15">
        <v>1.5</v>
      </c>
      <c r="D69" s="16">
        <f t="shared" si="7"/>
        <v>375.2</v>
      </c>
      <c r="E69" s="27" t="s">
        <v>155</v>
      </c>
      <c r="F69" s="32" t="s">
        <v>39</v>
      </c>
      <c r="G69" s="36" t="s">
        <v>156</v>
      </c>
      <c r="H69" s="25" t="s">
        <v>153</v>
      </c>
      <c r="I69" s="56"/>
      <c r="J69" s="25"/>
      <c r="K69" s="16">
        <f t="shared" si="8"/>
        <v>34.900000000000006</v>
      </c>
    </row>
    <row r="70" spans="1:11" ht="22.5" customHeight="1">
      <c r="A70" s="5"/>
      <c r="B70" s="7">
        <v>65</v>
      </c>
      <c r="C70" s="15">
        <v>8</v>
      </c>
      <c r="D70" s="16">
        <f t="shared" si="7"/>
        <v>383.2</v>
      </c>
      <c r="E70" s="27" t="s">
        <v>157</v>
      </c>
      <c r="F70" s="32" t="s">
        <v>26</v>
      </c>
      <c r="G70" s="25"/>
      <c r="H70" s="25" t="s">
        <v>158</v>
      </c>
      <c r="I70" s="55"/>
      <c r="J70" s="25"/>
      <c r="K70" s="16">
        <f t="shared" si="8"/>
        <v>42.900000000000006</v>
      </c>
    </row>
    <row r="71" spans="1:11" ht="24" customHeight="1">
      <c r="A71" s="5"/>
      <c r="B71" s="7">
        <v>66</v>
      </c>
      <c r="C71" s="19">
        <v>0.5999999999999943</v>
      </c>
      <c r="D71" s="12">
        <f t="shared" si="7"/>
        <v>383.79999999999995</v>
      </c>
      <c r="E71" s="27" t="s">
        <v>159</v>
      </c>
      <c r="F71" s="32" t="s">
        <v>39</v>
      </c>
      <c r="G71" s="25" t="s">
        <v>158</v>
      </c>
      <c r="H71" s="25"/>
      <c r="I71" s="55"/>
      <c r="J71" s="51"/>
      <c r="K71" s="16">
        <f t="shared" si="8"/>
        <v>43.5</v>
      </c>
    </row>
    <row r="72" spans="1:11" ht="21.75" customHeight="1">
      <c r="A72" s="5"/>
      <c r="B72" s="7">
        <v>67</v>
      </c>
      <c r="C72" s="15">
        <v>3.1000000000000085</v>
      </c>
      <c r="D72" s="12">
        <f aca="true" t="shared" si="9" ref="D72:D119">C72+D71</f>
        <v>386.9</v>
      </c>
      <c r="E72" s="27" t="s">
        <v>160</v>
      </c>
      <c r="F72" s="32" t="s">
        <v>14</v>
      </c>
      <c r="G72" s="25" t="s">
        <v>161</v>
      </c>
      <c r="H72" s="25" t="s">
        <v>162</v>
      </c>
      <c r="I72" s="56"/>
      <c r="J72" s="25"/>
      <c r="K72" s="16">
        <f t="shared" si="8"/>
        <v>46.60000000000001</v>
      </c>
    </row>
    <row r="73" spans="1:11" s="9" customFormat="1" ht="21.75" customHeight="1">
      <c r="A73" s="8"/>
      <c r="B73" s="7">
        <v>68</v>
      </c>
      <c r="C73" s="15">
        <v>8.299999999999997</v>
      </c>
      <c r="D73" s="12">
        <f t="shared" si="9"/>
        <v>395.2</v>
      </c>
      <c r="E73" s="27" t="s">
        <v>163</v>
      </c>
      <c r="F73" s="32" t="s">
        <v>14</v>
      </c>
      <c r="G73" s="25" t="s">
        <v>161</v>
      </c>
      <c r="H73" s="36" t="s">
        <v>164</v>
      </c>
      <c r="I73" s="58"/>
      <c r="J73" s="36"/>
      <c r="K73" s="16">
        <f t="shared" si="8"/>
        <v>54.900000000000006</v>
      </c>
    </row>
    <row r="74" spans="1:11" s="9" customFormat="1" ht="21.75" customHeight="1">
      <c r="A74" s="8"/>
      <c r="B74" s="7">
        <v>69</v>
      </c>
      <c r="C74" s="15">
        <v>6.200000000000003</v>
      </c>
      <c r="D74" s="12">
        <f t="shared" si="9"/>
        <v>401.4</v>
      </c>
      <c r="E74" s="27" t="s">
        <v>165</v>
      </c>
      <c r="F74" s="32" t="s">
        <v>14</v>
      </c>
      <c r="G74" s="40" t="s">
        <v>166</v>
      </c>
      <c r="H74" s="36" t="s">
        <v>167</v>
      </c>
      <c r="I74" s="58" t="s">
        <v>168</v>
      </c>
      <c r="J74" s="36"/>
      <c r="K74" s="16">
        <f t="shared" si="8"/>
        <v>61.10000000000001</v>
      </c>
    </row>
    <row r="75" spans="1:11" s="9" customFormat="1" ht="58.5" customHeight="1">
      <c r="A75" s="8"/>
      <c r="B75" s="7">
        <v>70</v>
      </c>
      <c r="C75" s="13">
        <v>1</v>
      </c>
      <c r="D75" s="22">
        <f t="shared" si="9"/>
        <v>402.4</v>
      </c>
      <c r="E75" s="28" t="s">
        <v>169</v>
      </c>
      <c r="F75" s="33" t="s">
        <v>26</v>
      </c>
      <c r="G75" s="41" t="s">
        <v>161</v>
      </c>
      <c r="H75" s="34" t="s">
        <v>170</v>
      </c>
      <c r="I75" s="57" t="s">
        <v>257</v>
      </c>
      <c r="J75" s="47" t="s">
        <v>247</v>
      </c>
      <c r="K75" s="22">
        <f t="shared" si="8"/>
        <v>62.10000000000001</v>
      </c>
    </row>
    <row r="76" spans="1:11" s="9" customFormat="1" ht="21" customHeight="1">
      <c r="A76" s="8"/>
      <c r="B76" s="7">
        <v>71</v>
      </c>
      <c r="C76" s="15">
        <v>2.5</v>
      </c>
      <c r="D76" s="12">
        <f t="shared" si="9"/>
        <v>404.9</v>
      </c>
      <c r="E76" s="27" t="s">
        <v>171</v>
      </c>
      <c r="F76" s="35" t="s">
        <v>14</v>
      </c>
      <c r="G76" s="25" t="s">
        <v>161</v>
      </c>
      <c r="H76" s="36" t="s">
        <v>170</v>
      </c>
      <c r="I76" s="58" t="s">
        <v>98</v>
      </c>
      <c r="J76" s="36"/>
      <c r="K76" s="16">
        <f>C76</f>
        <v>2.5</v>
      </c>
    </row>
    <row r="77" spans="1:11" s="9" customFormat="1" ht="36" customHeight="1">
      <c r="A77" s="8"/>
      <c r="B77" s="7">
        <v>72</v>
      </c>
      <c r="C77" s="15">
        <v>0.5</v>
      </c>
      <c r="D77" s="12">
        <f t="shared" si="9"/>
        <v>405.4</v>
      </c>
      <c r="E77" s="27" t="s">
        <v>172</v>
      </c>
      <c r="F77" s="32" t="s">
        <v>26</v>
      </c>
      <c r="G77" s="75" t="s">
        <v>286</v>
      </c>
      <c r="H77" s="1" t="s">
        <v>173</v>
      </c>
      <c r="I77" s="55" t="s">
        <v>174</v>
      </c>
      <c r="J77" s="36"/>
      <c r="K77" s="16">
        <f aca="true" t="shared" si="10" ref="K77:K119">K76+C77</f>
        <v>3</v>
      </c>
    </row>
    <row r="78" spans="1:11" s="9" customFormat="1" ht="21.75" customHeight="1">
      <c r="A78" s="8"/>
      <c r="B78" s="7">
        <v>73</v>
      </c>
      <c r="C78" s="15">
        <v>6.9</v>
      </c>
      <c r="D78" s="12">
        <f t="shared" si="9"/>
        <v>412.29999999999995</v>
      </c>
      <c r="E78" s="27" t="s">
        <v>137</v>
      </c>
      <c r="F78" s="32" t="s">
        <v>14</v>
      </c>
      <c r="G78" s="36" t="s">
        <v>175</v>
      </c>
      <c r="H78" s="36" t="s">
        <v>170</v>
      </c>
      <c r="I78" s="58" t="s">
        <v>176</v>
      </c>
      <c r="J78" s="36"/>
      <c r="K78" s="16">
        <f t="shared" si="10"/>
        <v>9.9</v>
      </c>
    </row>
    <row r="79" spans="1:11" s="9" customFormat="1" ht="56.25" customHeight="1">
      <c r="A79" s="8"/>
      <c r="B79" s="7">
        <v>74</v>
      </c>
      <c r="C79" s="15">
        <v>11</v>
      </c>
      <c r="D79" s="12">
        <f t="shared" si="9"/>
        <v>423.29999999999995</v>
      </c>
      <c r="E79" s="27" t="s">
        <v>67</v>
      </c>
      <c r="F79" s="32" t="s">
        <v>14</v>
      </c>
      <c r="G79" s="36" t="s">
        <v>177</v>
      </c>
      <c r="H79" s="36"/>
      <c r="I79" s="71" t="s">
        <v>249</v>
      </c>
      <c r="J79" s="36"/>
      <c r="K79" s="16">
        <f t="shared" si="10"/>
        <v>20.9</v>
      </c>
    </row>
    <row r="80" spans="1:11" ht="21.75" customHeight="1">
      <c r="A80" s="5"/>
      <c r="B80" s="7">
        <v>75</v>
      </c>
      <c r="C80" s="15">
        <v>6.200000000000003</v>
      </c>
      <c r="D80" s="12">
        <f t="shared" si="9"/>
        <v>429.49999999999994</v>
      </c>
      <c r="E80" s="27" t="s">
        <v>163</v>
      </c>
      <c r="F80" s="32" t="s">
        <v>26</v>
      </c>
      <c r="G80" s="36" t="s">
        <v>177</v>
      </c>
      <c r="H80" s="36" t="s">
        <v>178</v>
      </c>
      <c r="I80" s="56" t="s">
        <v>179</v>
      </c>
      <c r="J80" s="25"/>
      <c r="K80" s="16">
        <f t="shared" si="10"/>
        <v>27.1</v>
      </c>
    </row>
    <row r="81" spans="1:11" ht="61.5" customHeight="1">
      <c r="A81" s="5"/>
      <c r="B81" s="7">
        <v>76</v>
      </c>
      <c r="C81" s="20">
        <v>0.1</v>
      </c>
      <c r="D81" s="21">
        <f t="shared" si="9"/>
        <v>429.59999999999997</v>
      </c>
      <c r="E81" s="67" t="s">
        <v>180</v>
      </c>
      <c r="F81" s="38" t="s">
        <v>181</v>
      </c>
      <c r="G81" s="39"/>
      <c r="H81" s="39"/>
      <c r="I81" s="64" t="s">
        <v>271</v>
      </c>
      <c r="J81" s="25"/>
      <c r="K81" s="16">
        <f t="shared" si="10"/>
        <v>27.200000000000003</v>
      </c>
    </row>
    <row r="82" spans="1:11" ht="21" customHeight="1">
      <c r="A82" s="5"/>
      <c r="B82" s="7">
        <v>77</v>
      </c>
      <c r="C82" s="15">
        <v>0.1</v>
      </c>
      <c r="D82" s="12">
        <f t="shared" si="9"/>
        <v>429.7</v>
      </c>
      <c r="E82" s="27" t="s">
        <v>67</v>
      </c>
      <c r="F82" s="42" t="s">
        <v>39</v>
      </c>
      <c r="G82" s="36" t="s">
        <v>177</v>
      </c>
      <c r="H82" s="36" t="s">
        <v>182</v>
      </c>
      <c r="I82" s="55" t="s">
        <v>272</v>
      </c>
      <c r="J82" s="49"/>
      <c r="K82" s="16">
        <f t="shared" si="10"/>
        <v>27.300000000000004</v>
      </c>
    </row>
    <row r="83" spans="1:11" ht="42.75" customHeight="1">
      <c r="A83" s="5"/>
      <c r="B83" s="7">
        <v>78</v>
      </c>
      <c r="C83" s="15">
        <v>3.700000000000017</v>
      </c>
      <c r="D83" s="12">
        <f t="shared" si="9"/>
        <v>433.4</v>
      </c>
      <c r="E83" s="27" t="s">
        <v>163</v>
      </c>
      <c r="F83" s="42" t="s">
        <v>26</v>
      </c>
      <c r="G83" s="36" t="s">
        <v>161</v>
      </c>
      <c r="H83" s="36" t="s">
        <v>183</v>
      </c>
      <c r="I83" s="61" t="s">
        <v>265</v>
      </c>
      <c r="J83" s="49"/>
      <c r="K83" s="16">
        <f t="shared" si="10"/>
        <v>31.00000000000002</v>
      </c>
    </row>
    <row r="84" spans="1:11" ht="56.25" customHeight="1">
      <c r="A84" s="5"/>
      <c r="B84" s="7">
        <v>79</v>
      </c>
      <c r="C84" s="15">
        <v>12.099999999999994</v>
      </c>
      <c r="D84" s="12">
        <f t="shared" si="9"/>
        <v>445.5</v>
      </c>
      <c r="E84" s="27" t="s">
        <v>278</v>
      </c>
      <c r="F84" s="42" t="s">
        <v>26</v>
      </c>
      <c r="G84" s="36" t="s">
        <v>184</v>
      </c>
      <c r="H84" s="36" t="s">
        <v>185</v>
      </c>
      <c r="I84" s="61" t="s">
        <v>186</v>
      </c>
      <c r="J84" s="49"/>
      <c r="K84" s="16">
        <f t="shared" si="10"/>
        <v>43.100000000000016</v>
      </c>
    </row>
    <row r="85" spans="1:11" ht="44.25" customHeight="1">
      <c r="A85" s="5"/>
      <c r="B85" s="7">
        <v>80</v>
      </c>
      <c r="C85" s="15">
        <v>9.900000000000006</v>
      </c>
      <c r="D85" s="12">
        <f t="shared" si="9"/>
        <v>455.4</v>
      </c>
      <c r="E85" s="27" t="s">
        <v>279</v>
      </c>
      <c r="F85" s="42" t="s">
        <v>14</v>
      </c>
      <c r="G85" s="36" t="s">
        <v>30</v>
      </c>
      <c r="H85" s="36" t="s">
        <v>187</v>
      </c>
      <c r="I85" s="62" t="s">
        <v>268</v>
      </c>
      <c r="J85" s="49"/>
      <c r="K85" s="16">
        <f t="shared" si="10"/>
        <v>53.00000000000002</v>
      </c>
    </row>
    <row r="86" spans="1:11" ht="39.75" customHeight="1">
      <c r="A86" s="5"/>
      <c r="B86" s="7">
        <v>81</v>
      </c>
      <c r="C86" s="15">
        <v>10</v>
      </c>
      <c r="D86" s="12">
        <f t="shared" si="9"/>
        <v>465.4</v>
      </c>
      <c r="E86" s="27" t="s">
        <v>188</v>
      </c>
      <c r="F86" s="42" t="s">
        <v>26</v>
      </c>
      <c r="G86" s="36" t="s">
        <v>189</v>
      </c>
      <c r="H86" s="36"/>
      <c r="I86" s="62" t="s">
        <v>280</v>
      </c>
      <c r="J86" s="49"/>
      <c r="K86" s="16">
        <f t="shared" si="10"/>
        <v>63.00000000000002</v>
      </c>
    </row>
    <row r="87" spans="1:11" ht="57" customHeight="1">
      <c r="A87" s="5"/>
      <c r="B87" s="7">
        <v>82</v>
      </c>
      <c r="C87" s="20">
        <v>13.099999999999994</v>
      </c>
      <c r="D87" s="21">
        <f t="shared" si="9"/>
        <v>478.5</v>
      </c>
      <c r="E87" s="67" t="s">
        <v>190</v>
      </c>
      <c r="F87" s="43" t="s">
        <v>95</v>
      </c>
      <c r="G87" s="39" t="s">
        <v>189</v>
      </c>
      <c r="H87" s="39"/>
      <c r="I87" s="64" t="s">
        <v>269</v>
      </c>
      <c r="J87" s="50"/>
      <c r="K87" s="16">
        <f t="shared" si="10"/>
        <v>76.10000000000002</v>
      </c>
    </row>
    <row r="88" spans="1:11" ht="23.25" customHeight="1">
      <c r="A88" s="5"/>
      <c r="B88" s="7">
        <v>83</v>
      </c>
      <c r="C88" s="15">
        <v>3.9000000000000057</v>
      </c>
      <c r="D88" s="12">
        <f t="shared" si="9"/>
        <v>482.4</v>
      </c>
      <c r="E88" s="27" t="s">
        <v>163</v>
      </c>
      <c r="F88" s="42" t="s">
        <v>14</v>
      </c>
      <c r="G88" s="36" t="s">
        <v>177</v>
      </c>
      <c r="H88" s="37"/>
      <c r="I88" s="55" t="s">
        <v>191</v>
      </c>
      <c r="J88" s="49"/>
      <c r="K88" s="16">
        <f t="shared" si="10"/>
        <v>80.00000000000003</v>
      </c>
    </row>
    <row r="89" spans="1:11" ht="21" customHeight="1">
      <c r="A89" s="5"/>
      <c r="B89" s="7">
        <v>84</v>
      </c>
      <c r="C89" s="15">
        <v>6.400000000000006</v>
      </c>
      <c r="D89" s="12">
        <f t="shared" si="9"/>
        <v>488.79999999999995</v>
      </c>
      <c r="E89" s="27" t="s">
        <v>163</v>
      </c>
      <c r="F89" s="42" t="s">
        <v>26</v>
      </c>
      <c r="G89" s="36" t="s">
        <v>46</v>
      </c>
      <c r="H89" s="36" t="s">
        <v>192</v>
      </c>
      <c r="I89" s="61" t="s">
        <v>193</v>
      </c>
      <c r="J89" s="49"/>
      <c r="K89" s="16">
        <f t="shared" si="10"/>
        <v>86.40000000000003</v>
      </c>
    </row>
    <row r="90" spans="1:11" ht="37.5" customHeight="1">
      <c r="A90" s="5"/>
      <c r="B90" s="7">
        <v>85</v>
      </c>
      <c r="C90" s="19">
        <v>6.599999999999994</v>
      </c>
      <c r="D90" s="12">
        <f t="shared" si="9"/>
        <v>495.4</v>
      </c>
      <c r="E90" s="27" t="s">
        <v>194</v>
      </c>
      <c r="F90" s="44" t="s">
        <v>26</v>
      </c>
      <c r="G90" s="25"/>
      <c r="H90" s="25"/>
      <c r="I90" s="66" t="s">
        <v>195</v>
      </c>
      <c r="J90" s="51"/>
      <c r="K90" s="16">
        <f t="shared" si="10"/>
        <v>93.00000000000003</v>
      </c>
    </row>
    <row r="91" spans="1:11" ht="21" customHeight="1">
      <c r="A91" s="5"/>
      <c r="B91" s="7">
        <v>86</v>
      </c>
      <c r="C91" s="15">
        <v>16.69999999999999</v>
      </c>
      <c r="D91" s="12">
        <f t="shared" si="9"/>
        <v>512.0999999999999</v>
      </c>
      <c r="E91" s="27" t="s">
        <v>163</v>
      </c>
      <c r="F91" s="42" t="s">
        <v>14</v>
      </c>
      <c r="G91" s="36" t="s">
        <v>42</v>
      </c>
      <c r="H91" s="36" t="s">
        <v>196</v>
      </c>
      <c r="I91" s="62"/>
      <c r="J91" s="49"/>
      <c r="K91" s="16">
        <f t="shared" si="10"/>
        <v>109.70000000000002</v>
      </c>
    </row>
    <row r="92" spans="1:11" ht="57" customHeight="1">
      <c r="A92" s="5"/>
      <c r="B92" s="7">
        <v>87</v>
      </c>
      <c r="C92" s="15">
        <v>0.700000000000017</v>
      </c>
      <c r="D92" s="12">
        <f t="shared" si="9"/>
        <v>512.8</v>
      </c>
      <c r="E92" s="27" t="s">
        <v>194</v>
      </c>
      <c r="F92" s="42" t="s">
        <v>26</v>
      </c>
      <c r="G92" s="36"/>
      <c r="H92" s="36" t="s">
        <v>197</v>
      </c>
      <c r="I92" s="62" t="s">
        <v>198</v>
      </c>
      <c r="J92" s="49"/>
      <c r="K92" s="16">
        <f t="shared" si="10"/>
        <v>110.40000000000003</v>
      </c>
    </row>
    <row r="93" spans="1:11" ht="23.25" customHeight="1">
      <c r="A93" s="5"/>
      <c r="B93" s="7">
        <v>88</v>
      </c>
      <c r="C93" s="19">
        <v>2.3999999999999773</v>
      </c>
      <c r="D93" s="12">
        <f t="shared" si="9"/>
        <v>515.1999999999999</v>
      </c>
      <c r="E93" s="27" t="s">
        <v>163</v>
      </c>
      <c r="F93" s="44" t="s">
        <v>14</v>
      </c>
      <c r="G93" s="25"/>
      <c r="H93" s="25" t="s">
        <v>199</v>
      </c>
      <c r="I93" s="55"/>
      <c r="J93" s="51"/>
      <c r="K93" s="16">
        <f t="shared" si="10"/>
        <v>112.80000000000001</v>
      </c>
    </row>
    <row r="94" spans="1:11" ht="21" customHeight="1">
      <c r="A94" s="5"/>
      <c r="B94" s="7">
        <v>89</v>
      </c>
      <c r="C94" s="15">
        <v>0.30000000000001137</v>
      </c>
      <c r="D94" s="12">
        <f t="shared" si="9"/>
        <v>515.5</v>
      </c>
      <c r="E94" s="27" t="s">
        <v>194</v>
      </c>
      <c r="F94" s="42" t="s">
        <v>26</v>
      </c>
      <c r="G94" s="36"/>
      <c r="H94" s="25" t="s">
        <v>199</v>
      </c>
      <c r="I94" s="55" t="s">
        <v>200</v>
      </c>
      <c r="J94" s="49"/>
      <c r="K94" s="16">
        <f t="shared" si="10"/>
        <v>113.10000000000002</v>
      </c>
    </row>
    <row r="95" spans="1:11" ht="21" customHeight="1">
      <c r="A95" s="5"/>
      <c r="B95" s="7">
        <v>90</v>
      </c>
      <c r="C95" s="15">
        <v>2.0999999999999943</v>
      </c>
      <c r="D95" s="12">
        <f t="shared" si="9"/>
        <v>517.6</v>
      </c>
      <c r="E95" s="27" t="s">
        <v>67</v>
      </c>
      <c r="F95" s="42" t="s">
        <v>39</v>
      </c>
      <c r="G95" s="36"/>
      <c r="H95" s="36" t="s">
        <v>201</v>
      </c>
      <c r="I95" s="62" t="s">
        <v>202</v>
      </c>
      <c r="J95" s="49"/>
      <c r="K95" s="16">
        <f t="shared" si="10"/>
        <v>115.20000000000002</v>
      </c>
    </row>
    <row r="96" spans="1:11" ht="21" customHeight="1">
      <c r="A96" s="5"/>
      <c r="B96" s="7">
        <v>91</v>
      </c>
      <c r="C96" s="15">
        <v>2.200000000000017</v>
      </c>
      <c r="D96" s="12">
        <f t="shared" si="9"/>
        <v>519.8000000000001</v>
      </c>
      <c r="E96" s="27" t="s">
        <v>137</v>
      </c>
      <c r="F96" s="42" t="s">
        <v>26</v>
      </c>
      <c r="G96" s="36" t="s">
        <v>203</v>
      </c>
      <c r="H96" s="36" t="s">
        <v>22</v>
      </c>
      <c r="I96" s="62"/>
      <c r="J96" s="49"/>
      <c r="K96" s="16">
        <f t="shared" si="10"/>
        <v>117.40000000000003</v>
      </c>
    </row>
    <row r="97" spans="1:11" ht="21" customHeight="1">
      <c r="A97" s="5"/>
      <c r="B97" s="7">
        <v>92</v>
      </c>
      <c r="C97" s="15">
        <v>0.19999999999998863</v>
      </c>
      <c r="D97" s="12">
        <f t="shared" si="9"/>
        <v>520</v>
      </c>
      <c r="E97" s="27" t="s">
        <v>204</v>
      </c>
      <c r="F97" s="42" t="s">
        <v>14</v>
      </c>
      <c r="G97" s="36" t="s">
        <v>22</v>
      </c>
      <c r="H97" s="36" t="s">
        <v>205</v>
      </c>
      <c r="I97" s="62" t="s">
        <v>287</v>
      </c>
      <c r="J97" s="49"/>
      <c r="K97" s="16">
        <f t="shared" si="10"/>
        <v>117.60000000000002</v>
      </c>
    </row>
    <row r="98" spans="1:11" ht="21" customHeight="1">
      <c r="A98" s="5"/>
      <c r="B98" s="7">
        <v>93</v>
      </c>
      <c r="C98" s="15">
        <v>6.699999999999989</v>
      </c>
      <c r="D98" s="12">
        <f t="shared" si="9"/>
        <v>526.7</v>
      </c>
      <c r="E98" s="27" t="s">
        <v>206</v>
      </c>
      <c r="F98" s="42" t="s">
        <v>26</v>
      </c>
      <c r="G98" s="36" t="s">
        <v>207</v>
      </c>
      <c r="H98" s="36" t="s">
        <v>208</v>
      </c>
      <c r="I98" s="62"/>
      <c r="J98" s="49"/>
      <c r="K98" s="16">
        <f t="shared" si="10"/>
        <v>124.30000000000001</v>
      </c>
    </row>
    <row r="99" spans="1:11" ht="21" customHeight="1">
      <c r="A99" s="5"/>
      <c r="B99" s="7">
        <v>94</v>
      </c>
      <c r="C99" s="15">
        <v>4.800000000000011</v>
      </c>
      <c r="D99" s="12">
        <f t="shared" si="9"/>
        <v>531.5</v>
      </c>
      <c r="E99" s="27" t="s">
        <v>29</v>
      </c>
      <c r="F99" s="42" t="s">
        <v>26</v>
      </c>
      <c r="G99" s="36" t="s">
        <v>209</v>
      </c>
      <c r="H99" s="36" t="s">
        <v>210</v>
      </c>
      <c r="I99" s="62"/>
      <c r="J99" s="49"/>
      <c r="K99" s="16">
        <f t="shared" si="10"/>
        <v>129.10000000000002</v>
      </c>
    </row>
    <row r="100" spans="1:11" ht="57.75" customHeight="1">
      <c r="A100" s="5"/>
      <c r="B100" s="7">
        <v>95</v>
      </c>
      <c r="C100" s="20">
        <v>6.5</v>
      </c>
      <c r="D100" s="21">
        <f t="shared" si="9"/>
        <v>538</v>
      </c>
      <c r="E100" s="67" t="s">
        <v>241</v>
      </c>
      <c r="F100" s="43" t="s">
        <v>240</v>
      </c>
      <c r="G100" s="39" t="s">
        <v>242</v>
      </c>
      <c r="H100" s="39"/>
      <c r="I100" s="64" t="s">
        <v>282</v>
      </c>
      <c r="J100" s="49"/>
      <c r="K100" s="16">
        <f t="shared" si="10"/>
        <v>135.60000000000002</v>
      </c>
    </row>
    <row r="101" spans="1:11" ht="21" customHeight="1">
      <c r="A101" s="5"/>
      <c r="B101" s="7">
        <v>96</v>
      </c>
      <c r="C101" s="15">
        <v>0.4</v>
      </c>
      <c r="D101" s="12">
        <f t="shared" si="9"/>
        <v>538.4</v>
      </c>
      <c r="E101" s="27" t="s">
        <v>137</v>
      </c>
      <c r="F101" s="42" t="s">
        <v>14</v>
      </c>
      <c r="G101" s="36" t="s">
        <v>211</v>
      </c>
      <c r="H101" s="36" t="s">
        <v>212</v>
      </c>
      <c r="I101" s="62" t="s">
        <v>213</v>
      </c>
      <c r="J101" s="49"/>
      <c r="K101" s="16">
        <f t="shared" si="10"/>
        <v>136.00000000000003</v>
      </c>
    </row>
    <row r="102" spans="1:11" ht="21" customHeight="1">
      <c r="A102" s="5"/>
      <c r="B102" s="7">
        <v>97</v>
      </c>
      <c r="C102" s="15">
        <v>0.4000000000000057</v>
      </c>
      <c r="D102" s="12">
        <f t="shared" si="9"/>
        <v>538.8</v>
      </c>
      <c r="E102" s="27" t="s">
        <v>163</v>
      </c>
      <c r="F102" s="42" t="s">
        <v>14</v>
      </c>
      <c r="G102" s="36" t="s">
        <v>211</v>
      </c>
      <c r="H102" s="36" t="s">
        <v>214</v>
      </c>
      <c r="I102" s="62" t="s">
        <v>215</v>
      </c>
      <c r="J102" s="49"/>
      <c r="K102" s="16">
        <f t="shared" si="10"/>
        <v>136.40000000000003</v>
      </c>
    </row>
    <row r="103" spans="1:11" ht="21" customHeight="1">
      <c r="A103" s="5"/>
      <c r="B103" s="7">
        <v>98</v>
      </c>
      <c r="C103" s="15">
        <v>0.09999999999999432</v>
      </c>
      <c r="D103" s="12">
        <f t="shared" si="9"/>
        <v>538.9</v>
      </c>
      <c r="E103" s="27" t="s">
        <v>99</v>
      </c>
      <c r="F103" s="42" t="s">
        <v>26</v>
      </c>
      <c r="G103" s="36" t="s">
        <v>216</v>
      </c>
      <c r="H103" s="36"/>
      <c r="I103" s="62"/>
      <c r="J103" s="49"/>
      <c r="K103" s="16">
        <f t="shared" si="10"/>
        <v>136.50000000000003</v>
      </c>
    </row>
    <row r="104" spans="1:11" ht="21" customHeight="1">
      <c r="A104" s="5"/>
      <c r="B104" s="7">
        <v>99</v>
      </c>
      <c r="C104" s="15">
        <v>1.200000000000017</v>
      </c>
      <c r="D104" s="12">
        <f t="shared" si="9"/>
        <v>540.1</v>
      </c>
      <c r="E104" s="29" t="s">
        <v>255</v>
      </c>
      <c r="F104" s="42" t="s">
        <v>95</v>
      </c>
      <c r="G104" s="36" t="s">
        <v>216</v>
      </c>
      <c r="H104" s="36" t="s">
        <v>217</v>
      </c>
      <c r="I104" s="72" t="s">
        <v>281</v>
      </c>
      <c r="J104" s="49"/>
      <c r="K104" s="16">
        <f t="shared" si="10"/>
        <v>137.70000000000005</v>
      </c>
    </row>
    <row r="105" spans="1:11" ht="21" customHeight="1">
      <c r="A105" s="5"/>
      <c r="B105" s="7">
        <v>100</v>
      </c>
      <c r="C105" s="15">
        <v>8.199999999999989</v>
      </c>
      <c r="D105" s="12">
        <f t="shared" si="9"/>
        <v>548.3</v>
      </c>
      <c r="E105" s="27" t="s">
        <v>163</v>
      </c>
      <c r="F105" s="42" t="s">
        <v>14</v>
      </c>
      <c r="G105" s="36" t="s">
        <v>216</v>
      </c>
      <c r="H105" s="36"/>
      <c r="I105" s="62" t="s">
        <v>218</v>
      </c>
      <c r="J105" s="49"/>
      <c r="K105" s="16">
        <f t="shared" si="10"/>
        <v>145.90000000000003</v>
      </c>
    </row>
    <row r="106" spans="1:11" ht="36.75" customHeight="1">
      <c r="A106" s="5"/>
      <c r="B106" s="7">
        <v>101</v>
      </c>
      <c r="C106" s="15">
        <v>0.20000000000001705</v>
      </c>
      <c r="D106" s="12">
        <f t="shared" si="9"/>
        <v>548.5</v>
      </c>
      <c r="E106" s="27" t="s">
        <v>283</v>
      </c>
      <c r="F106" s="42" t="s">
        <v>26</v>
      </c>
      <c r="G106" s="36" t="s">
        <v>177</v>
      </c>
      <c r="H106" s="36" t="s">
        <v>219</v>
      </c>
      <c r="I106" s="72" t="s">
        <v>284</v>
      </c>
      <c r="J106" s="49"/>
      <c r="K106" s="16">
        <f t="shared" si="10"/>
        <v>146.10000000000005</v>
      </c>
    </row>
    <row r="107" spans="1:11" ht="21" customHeight="1">
      <c r="A107" s="5"/>
      <c r="B107" s="7">
        <v>102</v>
      </c>
      <c r="C107" s="15">
        <v>9.5</v>
      </c>
      <c r="D107" s="12">
        <f t="shared" si="9"/>
        <v>558</v>
      </c>
      <c r="E107" s="27" t="s">
        <v>99</v>
      </c>
      <c r="F107" s="42" t="s">
        <v>14</v>
      </c>
      <c r="G107" s="36" t="s">
        <v>220</v>
      </c>
      <c r="H107" s="36" t="s">
        <v>201</v>
      </c>
      <c r="I107" s="62" t="s">
        <v>221</v>
      </c>
      <c r="J107" s="49"/>
      <c r="K107" s="16">
        <f t="shared" si="10"/>
        <v>155.60000000000005</v>
      </c>
    </row>
    <row r="108" spans="1:11" ht="58.5" customHeight="1">
      <c r="A108" s="5"/>
      <c r="B108" s="7"/>
      <c r="C108" s="15">
        <v>1.3</v>
      </c>
      <c r="D108" s="12">
        <f t="shared" si="9"/>
        <v>559.3</v>
      </c>
      <c r="E108" s="27" t="s">
        <v>99</v>
      </c>
      <c r="F108" s="42" t="s">
        <v>14</v>
      </c>
      <c r="G108" s="36"/>
      <c r="H108" s="36"/>
      <c r="I108" s="62" t="s">
        <v>289</v>
      </c>
      <c r="J108" s="49"/>
      <c r="K108" s="16">
        <f t="shared" si="10"/>
        <v>156.90000000000006</v>
      </c>
    </row>
    <row r="109" spans="1:11" ht="21" customHeight="1">
      <c r="A109" s="5"/>
      <c r="B109" s="7"/>
      <c r="C109" s="15">
        <v>3.8</v>
      </c>
      <c r="D109" s="12">
        <f t="shared" si="9"/>
        <v>563.0999999999999</v>
      </c>
      <c r="E109" s="27" t="s">
        <v>225</v>
      </c>
      <c r="F109" s="42" t="s">
        <v>226</v>
      </c>
      <c r="G109" s="36" t="s">
        <v>290</v>
      </c>
      <c r="H109" s="36"/>
      <c r="I109" s="62" t="s">
        <v>291</v>
      </c>
      <c r="J109" s="49"/>
      <c r="K109" s="16">
        <f t="shared" si="10"/>
        <v>160.70000000000007</v>
      </c>
    </row>
    <row r="110" spans="1:11" ht="21" customHeight="1">
      <c r="A110" s="5"/>
      <c r="B110" s="7">
        <v>103</v>
      </c>
      <c r="C110" s="15">
        <v>5.9</v>
      </c>
      <c r="D110" s="12">
        <f t="shared" si="9"/>
        <v>568.9999999999999</v>
      </c>
      <c r="E110" s="27" t="s">
        <v>194</v>
      </c>
      <c r="F110" s="42" t="s">
        <v>26</v>
      </c>
      <c r="G110" s="36"/>
      <c r="H110" s="36" t="s">
        <v>222</v>
      </c>
      <c r="I110" s="62" t="s">
        <v>273</v>
      </c>
      <c r="J110" s="49"/>
      <c r="K110" s="16">
        <f t="shared" si="10"/>
        <v>166.60000000000008</v>
      </c>
    </row>
    <row r="111" spans="1:11" ht="21" customHeight="1">
      <c r="A111" s="5"/>
      <c r="B111" s="7">
        <v>104</v>
      </c>
      <c r="C111" s="15">
        <v>1.900000000000034</v>
      </c>
      <c r="D111" s="12">
        <f>C111+D110</f>
        <v>570.8999999999999</v>
      </c>
      <c r="E111" s="27" t="s">
        <v>194</v>
      </c>
      <c r="F111" s="42" t="s">
        <v>26</v>
      </c>
      <c r="G111" s="36"/>
      <c r="H111" s="36"/>
      <c r="I111" s="62" t="s">
        <v>223</v>
      </c>
      <c r="J111" s="49"/>
      <c r="K111" s="16">
        <f>K110+C111</f>
        <v>168.5000000000001</v>
      </c>
    </row>
    <row r="112" spans="1:11" ht="21" customHeight="1">
      <c r="A112" s="5"/>
      <c r="B112" s="7">
        <v>105</v>
      </c>
      <c r="C112" s="15">
        <v>0.30000000000001137</v>
      </c>
      <c r="D112" s="12">
        <f t="shared" si="9"/>
        <v>571.1999999999998</v>
      </c>
      <c r="E112" s="27" t="s">
        <v>225</v>
      </c>
      <c r="F112" s="42" t="s">
        <v>226</v>
      </c>
      <c r="G112" s="36"/>
      <c r="H112" s="36"/>
      <c r="I112" s="62" t="s">
        <v>227</v>
      </c>
      <c r="J112" s="49"/>
      <c r="K112" s="16">
        <f t="shared" si="10"/>
        <v>168.80000000000013</v>
      </c>
    </row>
    <row r="113" spans="1:11" ht="57.75" customHeight="1">
      <c r="A113" s="5"/>
      <c r="B113" s="7">
        <v>106</v>
      </c>
      <c r="C113" s="15">
        <v>5</v>
      </c>
      <c r="D113" s="12">
        <f t="shared" si="9"/>
        <v>576.1999999999998</v>
      </c>
      <c r="E113" s="27" t="s">
        <v>229</v>
      </c>
      <c r="F113" s="42" t="s">
        <v>26</v>
      </c>
      <c r="G113" s="36"/>
      <c r="H113" s="36" t="s">
        <v>228</v>
      </c>
      <c r="I113" s="65" t="s">
        <v>258</v>
      </c>
      <c r="J113" s="49"/>
      <c r="K113" s="16">
        <f t="shared" si="10"/>
        <v>173.80000000000013</v>
      </c>
    </row>
    <row r="114" spans="1:11" ht="21" customHeight="1">
      <c r="A114" s="5"/>
      <c r="B114" s="7">
        <v>107</v>
      </c>
      <c r="C114" s="15">
        <v>1.2999999999999545</v>
      </c>
      <c r="D114" s="12">
        <f t="shared" si="9"/>
        <v>577.4999999999998</v>
      </c>
      <c r="E114" s="27" t="s">
        <v>225</v>
      </c>
      <c r="F114" s="42" t="s">
        <v>26</v>
      </c>
      <c r="G114" s="36" t="s">
        <v>230</v>
      </c>
      <c r="H114" s="36"/>
      <c r="I114" s="62"/>
      <c r="J114" s="49"/>
      <c r="K114" s="16">
        <f t="shared" si="10"/>
        <v>175.10000000000008</v>
      </c>
    </row>
    <row r="115" spans="1:11" ht="21" customHeight="1">
      <c r="A115" s="5"/>
      <c r="B115" s="7">
        <v>108</v>
      </c>
      <c r="C115" s="15">
        <v>1</v>
      </c>
      <c r="D115" s="12">
        <f t="shared" si="9"/>
        <v>578.4999999999998</v>
      </c>
      <c r="E115" s="27" t="s">
        <v>225</v>
      </c>
      <c r="F115" s="42" t="s">
        <v>26</v>
      </c>
      <c r="G115" s="36" t="s">
        <v>230</v>
      </c>
      <c r="H115" s="36" t="s">
        <v>231</v>
      </c>
      <c r="I115" s="62"/>
      <c r="J115" s="49"/>
      <c r="K115" s="16">
        <f t="shared" si="10"/>
        <v>176.10000000000008</v>
      </c>
    </row>
    <row r="116" spans="1:11" ht="21" customHeight="1">
      <c r="A116" s="5"/>
      <c r="B116" s="7">
        <v>109</v>
      </c>
      <c r="C116" s="15">
        <v>6.800000000000011</v>
      </c>
      <c r="D116" s="12">
        <f t="shared" si="9"/>
        <v>585.2999999999997</v>
      </c>
      <c r="E116" s="27" t="s">
        <v>225</v>
      </c>
      <c r="F116" s="42" t="s">
        <v>226</v>
      </c>
      <c r="G116" s="36" t="s">
        <v>230</v>
      </c>
      <c r="H116" s="36" t="s">
        <v>232</v>
      </c>
      <c r="I116" s="62" t="s">
        <v>251</v>
      </c>
      <c r="J116" s="49"/>
      <c r="K116" s="16">
        <f t="shared" si="10"/>
        <v>182.9000000000001</v>
      </c>
    </row>
    <row r="117" spans="1:11" ht="21" customHeight="1">
      <c r="A117" s="5"/>
      <c r="B117" s="7">
        <v>110</v>
      </c>
      <c r="C117" s="15">
        <v>5.900000000000034</v>
      </c>
      <c r="D117" s="12">
        <f t="shared" si="9"/>
        <v>591.1999999999998</v>
      </c>
      <c r="E117" s="27" t="s">
        <v>67</v>
      </c>
      <c r="F117" s="42" t="s">
        <v>226</v>
      </c>
      <c r="G117" s="36" t="s">
        <v>233</v>
      </c>
      <c r="H117" s="36" t="s">
        <v>234</v>
      </c>
      <c r="I117" s="62" t="s">
        <v>235</v>
      </c>
      <c r="J117" s="49"/>
      <c r="K117" s="16">
        <f t="shared" si="10"/>
        <v>188.80000000000013</v>
      </c>
    </row>
    <row r="118" spans="1:11" ht="21" customHeight="1">
      <c r="A118" s="5"/>
      <c r="B118" s="7">
        <v>111</v>
      </c>
      <c r="C118" s="15">
        <v>2.3999999999999773</v>
      </c>
      <c r="D118" s="12">
        <f t="shared" si="9"/>
        <v>593.5999999999998</v>
      </c>
      <c r="E118" s="27" t="s">
        <v>236</v>
      </c>
      <c r="F118" s="42" t="s">
        <v>237</v>
      </c>
      <c r="G118" s="36" t="s">
        <v>238</v>
      </c>
      <c r="H118" s="36" t="s">
        <v>239</v>
      </c>
      <c r="I118" s="62" t="s">
        <v>254</v>
      </c>
      <c r="J118" s="49"/>
      <c r="K118" s="16">
        <f t="shared" si="10"/>
        <v>191.2000000000001</v>
      </c>
    </row>
    <row r="119" spans="1:11" ht="54" customHeight="1">
      <c r="A119" s="5"/>
      <c r="B119" s="7">
        <v>112</v>
      </c>
      <c r="C119" s="13">
        <v>9</v>
      </c>
      <c r="D119" s="22">
        <f t="shared" si="9"/>
        <v>602.5999999999998</v>
      </c>
      <c r="E119" s="28" t="s">
        <v>224</v>
      </c>
      <c r="F119" s="45" t="s">
        <v>240</v>
      </c>
      <c r="G119" s="34" t="s">
        <v>238</v>
      </c>
      <c r="H119" s="34"/>
      <c r="I119" s="57" t="s">
        <v>250</v>
      </c>
      <c r="J119" s="47" t="s">
        <v>248</v>
      </c>
      <c r="K119" s="22">
        <f t="shared" si="10"/>
        <v>200.2000000000001</v>
      </c>
    </row>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c r="I135" s="81"/>
    </row>
    <row r="136" spans="5:9" ht="21" customHeight="1">
      <c r="E136" s="81"/>
      <c r="I136" s="81"/>
    </row>
    <row r="137" ht="21" customHeight="1">
      <c r="E137" s="81"/>
    </row>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sheetData>
  <sheetProtection/>
  <mergeCells count="7">
    <mergeCell ref="B1:K1"/>
    <mergeCell ref="C4:D4"/>
    <mergeCell ref="J4:K4"/>
    <mergeCell ref="E136:E137"/>
    <mergeCell ref="I135:I136"/>
    <mergeCell ref="C3:I3"/>
    <mergeCell ref="C2:I2"/>
  </mergeCells>
  <printOptions/>
  <pageMargins left="0.2798611111111111" right="0.15" top="0.46944444444444444" bottom="0.15" header="0.18958333333333333" footer="0.12986111111111112"/>
  <pageSetup horizontalDpi="300" verticalDpi="300" orientation="landscape" paperSize="9" scale="60" r:id="rId2"/>
  <rowBreaks count="5" manualBreakCount="5">
    <brk id="33" min="1" max="10" man="1"/>
    <brk id="70" min="1" max="10" man="1"/>
    <brk id="99" min="1" max="10" man="1"/>
    <brk id="119" min="1" max="10" man="1"/>
    <brk id="14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COLNAGO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yamaguchi</dc:creator>
  <cp:keywords/>
  <dc:description/>
  <cp:lastModifiedBy>yamaguti</cp:lastModifiedBy>
  <cp:lastPrinted>2015-10-21T11:53:24Z</cp:lastPrinted>
  <dcterms:created xsi:type="dcterms:W3CDTF">2011-04-06T10:06:15Z</dcterms:created>
  <dcterms:modified xsi:type="dcterms:W3CDTF">2015-10-21T11:54:04Z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