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05" windowHeight="6090" tabRatio="769" activeTab="0"/>
  </bookViews>
  <sheets>
    <sheet name="４１９久世２００" sheetId="1" r:id="rId1"/>
  </sheets>
  <definedNames>
    <definedName name="_xlnm.Print_Area" localSheetId="0">'４１９久世２００'!$B$1:$K$129</definedName>
  </definedNames>
  <calcPr fullCalcOnLoad="1"/>
</workbook>
</file>

<file path=xl/sharedStrings.xml><?xml version="1.0" encoding="utf-8"?>
<sst xmlns="http://schemas.openxmlformats.org/spreadsheetml/2006/main" count="249" uniqueCount="160">
  <si>
    <r>
      <t>BRM419</t>
    </r>
    <r>
      <rPr>
        <sz val="20"/>
        <color indexed="8"/>
        <rFont val="ＭＳ Ｐゴシック"/>
        <family val="3"/>
      </rPr>
      <t>久世</t>
    </r>
    <r>
      <rPr>
        <sz val="20"/>
        <color indexed="8"/>
        <rFont val="Arial"/>
        <family val="2"/>
      </rPr>
      <t>200km(</t>
    </r>
    <r>
      <rPr>
        <sz val="20"/>
        <color indexed="8"/>
        <rFont val="ＭＳ Ｐゴシック"/>
        <family val="3"/>
      </rPr>
      <t>倉吉、日本海)　4</t>
    </r>
    <r>
      <rPr>
        <sz val="20"/>
        <color indexed="8"/>
        <rFont val="Arial"/>
        <family val="2"/>
      </rPr>
      <t xml:space="preserve">:00 </t>
    </r>
    <r>
      <rPr>
        <sz val="20"/>
        <color indexed="8"/>
        <rFont val="ＭＳ Ｐゴシック"/>
        <family val="3"/>
      </rPr>
      <t>スタート</t>
    </r>
  </si>
  <si>
    <t>（距離は参考値）</t>
  </si>
  <si>
    <t>３：００～受け付け開始、3：30～ブリーフィング</t>
  </si>
  <si>
    <t>NO.</t>
  </si>
  <si>
    <t>区間
距離</t>
  </si>
  <si>
    <t>積算距離</t>
  </si>
  <si>
    <t>通過点　S=信号</t>
  </si>
  <si>
    <t>進路</t>
  </si>
  <si>
    <t>ルート</t>
  </si>
  <si>
    <t>看板表示</t>
  </si>
  <si>
    <t>情報、その他</t>
  </si>
  <si>
    <t>オープン～クローズ</t>
  </si>
  <si>
    <t>PC間距離</t>
  </si>
  <si>
    <t>╋字路（真庭市役所前）S</t>
  </si>
  <si>
    <t>直進</t>
  </si>
  <si>
    <t>Ｋ６５</t>
  </si>
  <si>
    <t>鏡野</t>
  </si>
  <si>
    <t>４：００         
   ～４：３０</t>
  </si>
  <si>
    <t>┳字路</t>
  </si>
  <si>
    <t>右折</t>
  </si>
  <si>
    <t>下和、富西谷</t>
  </si>
  <si>
    <t>この先、道幅が狭くカーブも多いです。対向車両に注意。</t>
  </si>
  <si>
    <t>┣字路　</t>
  </si>
  <si>
    <t>Ｋ５６</t>
  </si>
  <si>
    <t>湯原、下和</t>
  </si>
  <si>
    <t>下和、のとろ原</t>
  </si>
  <si>
    <t>右折後、小さな橋を渡ります。
上杉峠の頂上前後が狭いです、下りは注意！</t>
  </si>
  <si>
    <t>Ｒ４８２</t>
  </si>
  <si>
    <t>三朝、Ｒ１７９</t>
  </si>
  <si>
    <t>右折後、少し行くと一気下りです。</t>
  </si>
  <si>
    <t>┫字路</t>
  </si>
  <si>
    <t>左折</t>
  </si>
  <si>
    <t>Ｋ３８</t>
  </si>
  <si>
    <t>福山不動滝</t>
  </si>
  <si>
    <r>
      <rPr>
        <b/>
        <sz val="11"/>
        <rFont val="ＭＳ Ｐゴシック"/>
        <family val="3"/>
      </rPr>
      <t>Ｙ</t>
    </r>
    <r>
      <rPr>
        <sz val="11"/>
        <rFont val="ＭＳ Ｐゴシック"/>
        <family val="3"/>
      </rPr>
      <t>字路</t>
    </r>
  </si>
  <si>
    <t>左側</t>
  </si>
  <si>
    <t>Ｋ３０６</t>
  </si>
  <si>
    <t>Ｋ１１５</t>
  </si>
  <si>
    <t>╋字路(関金宿）　S</t>
  </si>
  <si>
    <t>Ｒ３１３</t>
  </si>
  <si>
    <t>通過チェック①
ローソン関金温泉店</t>
  </si>
  <si>
    <t>右側</t>
  </si>
  <si>
    <t>コンビニでレシート取得後、直進
ちなみにクローズを設定すると７：２４です、参考までに</t>
  </si>
  <si>
    <t>╋字路(生田橋入口）　S</t>
  </si>
  <si>
    <t>Ｋ３１２～Ｋ３８</t>
  </si>
  <si>
    <t>津山、三朝</t>
  </si>
  <si>
    <t>╋字路　S</t>
  </si>
  <si>
    <t>市役所</t>
  </si>
  <si>
    <t>右手に円柱の建物が目印</t>
  </si>
  <si>
    <t>┫字路　Ｓ</t>
  </si>
  <si>
    <t>╋字路(宮川町ロータリー）　S</t>
  </si>
  <si>
    <t>Ｒ１７９
鳥取</t>
  </si>
  <si>
    <t>左斜め前方に進みます</t>
  </si>
  <si>
    <t>╋字路(中部総合事務所先）　S</t>
  </si>
  <si>
    <t>Ｋ２２</t>
  </si>
  <si>
    <t>倉吉駅</t>
  </si>
  <si>
    <t>╋字路(上井町2丁目）　S</t>
  </si>
  <si>
    <t>倉吉駅前です</t>
  </si>
  <si>
    <r>
      <t>Ｙ</t>
    </r>
    <r>
      <rPr>
        <sz val="11"/>
        <rFont val="ＭＳ Ｐゴシック"/>
        <family val="3"/>
      </rPr>
      <t>字路(野花)　Ｓ</t>
    </r>
  </si>
  <si>
    <t>Ｋ２９</t>
  </si>
  <si>
    <t>三朝</t>
  </si>
  <si>
    <t>すぐ手前に左折の道があるので注意。</t>
  </si>
  <si>
    <t>鳥取、泊</t>
  </si>
  <si>
    <t>燕趙園を過ぎたところ</t>
  </si>
  <si>
    <t>ＰＣ１　
ポプラ湯梨浜松崎店</t>
  </si>
  <si>
    <t>レシート取得後、直進</t>
  </si>
  <si>
    <t>６：００
～８：３２</t>
  </si>
  <si>
    <t>╋字路(原）　S</t>
  </si>
  <si>
    <t>Ｒ９</t>
  </si>
  <si>
    <t>鳥取</t>
  </si>
  <si>
    <t>╋字路(八束水）　S</t>
  </si>
  <si>
    <t>京都、鳥取</t>
  </si>
  <si>
    <t>┣字路(溝川)　Ｓ</t>
  </si>
  <si>
    <t>Ｋ３１８</t>
  </si>
  <si>
    <t>湖山</t>
  </si>
  <si>
    <t>┣字路</t>
  </si>
  <si>
    <t>左折後、道なりに右カーブし踏み切りを横断します。
途中からＫ１９０を走行し湖山池の脇を走行します。</t>
  </si>
  <si>
    <t>┳字路(松原)　Ｓ</t>
  </si>
  <si>
    <t>Ｋ２１</t>
  </si>
  <si>
    <t>╋字路(国体道路）　S</t>
  </si>
  <si>
    <t>Ｒ２９</t>
  </si>
  <si>
    <t>╋字路(服部）　</t>
  </si>
  <si>
    <t>Ｋ４２</t>
  </si>
  <si>
    <t>河原</t>
  </si>
  <si>
    <t>╋字路</t>
  </si>
  <si>
    <t>Ｋ３２</t>
  </si>
  <si>
    <t>津山、智頭</t>
  </si>
  <si>
    <t>┳字路(袋河原)　Ｓ</t>
  </si>
  <si>
    <r>
      <t>Ｙ</t>
    </r>
    <r>
      <rPr>
        <sz val="11"/>
        <rFont val="ＭＳ Ｐゴシック"/>
        <family val="3"/>
      </rPr>
      <t>字路(長瀬)　Ｓ</t>
    </r>
  </si>
  <si>
    <t>右方向</t>
  </si>
  <si>
    <t>津山、岡山</t>
  </si>
  <si>
    <t>道なりに右方向</t>
  </si>
  <si>
    <t>╋字路(河原橋東）　Ｓ</t>
  </si>
  <si>
    <t>Ｒ５３</t>
  </si>
  <si>
    <t>しばらく道なりにＲ５３を走行</t>
  </si>
  <si>
    <t>７：５８
～１３：００</t>
  </si>
  <si>
    <t>╋字路(錦橋）　Ｓ</t>
  </si>
  <si>
    <t>Ｋ６</t>
  </si>
  <si>
    <t>加茂</t>
  </si>
  <si>
    <t>これから山間部へ入っていきます。</t>
  </si>
  <si>
    <t>┫字路　</t>
  </si>
  <si>
    <t>加茂、物見峠</t>
  </si>
  <si>
    <t>┣字路　Ｓ</t>
  </si>
  <si>
    <t>越畑、倉見</t>
  </si>
  <si>
    <t>Ｋ６８</t>
  </si>
  <si>
    <t>倉見</t>
  </si>
  <si>
    <t>左折後、すぐ先を右折</t>
  </si>
  <si>
    <t>Ｋ７５</t>
  </si>
  <si>
    <t>越畑、寺元</t>
  </si>
  <si>
    <t>斜め左方向</t>
  </si>
  <si>
    <t>林道</t>
  </si>
  <si>
    <t>奥津、Ｒ１７９</t>
  </si>
  <si>
    <t>笠管峠へと登ります</t>
  </si>
  <si>
    <t>Ｒ１７９</t>
  </si>
  <si>
    <t>津山</t>
  </si>
  <si>
    <t>Ｒ１７９を走っている車に注意！</t>
  </si>
  <si>
    <t>通過チェック②
道の駅 奥津温泉</t>
  </si>
  <si>
    <t>湯原温泉</t>
  </si>
  <si>
    <t>右折し橋を渡って最後の峠です。</t>
  </si>
  <si>
    <t>Ｋ３２７～Ｋ８２</t>
  </si>
  <si>
    <t>久世</t>
  </si>
  <si>
    <t>正面にエネオスＧＳ</t>
  </si>
  <si>
    <t>Ｋ３２７</t>
  </si>
  <si>
    <t>Ｒ１８１
目木３㎞</t>
  </si>
  <si>
    <t>╋字路　Ｓ</t>
  </si>
  <si>
    <t>Ｒ１８１</t>
  </si>
  <si>
    <t>右手にセブンイレブン</t>
  </si>
  <si>
    <t>フィニッシュ
ローソン真庭市役所前店</t>
  </si>
  <si>
    <t>お疲れ様でした。
レシートを取得しブルべカードに必要事項を記入し、指示通り提出してください。</t>
  </si>
  <si>
    <t>９：５９
～１７：３０</t>
  </si>
  <si>
    <t>米子、勝山</t>
  </si>
  <si>
    <t>関金、Ｒ３１３</t>
  </si>
  <si>
    <t>左折</t>
  </si>
  <si>
    <t>そのまま下りたいところですが、途中で左折し登ります。１０％の登りです。
少し手前に左折箇所があるので間違わないように。Ｋ３８の標識を目印に。</t>
  </si>
  <si>
    <t>╋字路　</t>
  </si>
  <si>
    <t>┫字路　</t>
  </si>
  <si>
    <t>小さな橋を渡り、小川沿いに進みます。</t>
  </si>
  <si>
    <t>╋字路　S</t>
  </si>
  <si>
    <t>Ｋ２０５</t>
  </si>
  <si>
    <t>鳥取、泊</t>
  </si>
  <si>
    <t>ここから車が多くなります。</t>
  </si>
  <si>
    <t>左方向</t>
  </si>
  <si>
    <t>ＰＣ２　
ファミリーマート智頭町店</t>
  </si>
  <si>
    <t>┳字路</t>
  </si>
  <si>
    <t>┳字路　</t>
  </si>
  <si>
    <t>道なりに左方向へ、下り区間は道路中央のキャットアイに注意！</t>
  </si>
  <si>
    <t>倉吉</t>
  </si>
  <si>
    <t>左折後、すぐ先を道なりに右へカーブします。</t>
  </si>
  <si>
    <t>左折後、一つ目の信号を過ぎてすぐ先の小川沿いの路地を右へ進入。
道幅が狭いです。小川に沿って土蔵群をゆっくり進んでください。</t>
  </si>
  <si>
    <t>右手に倉吉幼稚園がある所を左折。</t>
  </si>
  <si>
    <t>直進は自動車専用道路です、注意！</t>
  </si>
  <si>
    <t>交差点にファミマ(イートインあり)が目印</t>
  </si>
  <si>
    <t>溝川交差点を右折し、すぐの右折箇所、路地幅狭いです。</t>
  </si>
  <si>
    <t>物見峠を越えて、下り区間で加茂マラソン加開催中です。
ランナーに注意して下って下さい。</t>
  </si>
  <si>
    <r>
      <t xml:space="preserve">コースは右折し赤い橋を渡りますが、補給が必要な場合は
</t>
    </r>
    <r>
      <rPr>
        <b/>
        <u val="single"/>
        <sz val="11"/>
        <rFont val="ＭＳ Ｐゴシック"/>
        <family val="3"/>
      </rPr>
      <t>直進</t>
    </r>
    <r>
      <rPr>
        <b/>
        <sz val="11"/>
        <rFont val="ＭＳ Ｐゴシック"/>
        <family val="3"/>
      </rPr>
      <t>、２００ｍ先にローソン</t>
    </r>
    <r>
      <rPr>
        <sz val="11"/>
        <rFont val="ＭＳ Ｐゴシック"/>
        <family val="3"/>
      </rPr>
      <t>があります。補給するならここで。</t>
    </r>
  </si>
  <si>
    <t>寺本</t>
  </si>
  <si>
    <t>岡山、姫路</t>
  </si>
  <si>
    <t>レシート取得後、直進
この先、約２５ｋｍの区間補給箇所がありません</t>
  </si>
  <si>
    <t>売店でレシートを取得、又は、売店入口に設置してあるスタンプでもＯＫ
ちなみにクローズを設定すると１６：０８です、参考までに</t>
  </si>
  <si>
    <t>2015／3／29　更新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</si>
</sst>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sz val="20"/>
      <color indexed="8"/>
      <name val="Arial"/>
      <family val="2"/>
    </font>
    <font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9"/>
      <name val="ＭＳ Ｐゴシック"/>
      <family val="3"/>
    </font>
    <font>
      <b/>
      <sz val="11"/>
      <color indexed="12"/>
      <name val="ＭＳ Ｐゴシック"/>
      <family val="3"/>
    </font>
    <font>
      <b/>
      <sz val="14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20"/>
      <color indexed="8"/>
      <name val="ＭＳ Ｐゴシック"/>
      <family val="3"/>
    </font>
    <font>
      <sz val="6"/>
      <name val="ＭＳ Ｐゴシック"/>
      <family val="3"/>
    </font>
    <font>
      <b/>
      <u val="single"/>
      <sz val="11"/>
      <name val="ＭＳ Ｐ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2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8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13" fillId="4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176" fontId="1" fillId="0" borderId="0" xfId="0" applyNumberFormat="1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shrinkToFit="1"/>
    </xf>
    <xf numFmtId="0" fontId="0" fillId="0" borderId="11" xfId="0" applyNumberFormat="1" applyFont="1" applyFill="1" applyBorder="1" applyAlignment="1">
      <alignment horizontal="left" vertical="center"/>
    </xf>
    <xf numFmtId="0" fontId="0" fillId="0" borderId="12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shrinkToFit="1"/>
    </xf>
    <xf numFmtId="0" fontId="0" fillId="0" borderId="12" xfId="0" applyNumberFormat="1" applyFill="1" applyBorder="1" applyAlignment="1">
      <alignment horizontal="center" vertical="center" shrinkToFit="1"/>
    </xf>
    <xf numFmtId="0" fontId="0" fillId="24" borderId="12" xfId="0" applyNumberFormat="1" applyFont="1" applyFill="1" applyBorder="1" applyAlignment="1">
      <alignment horizontal="center" vertical="center"/>
    </xf>
    <xf numFmtId="177" fontId="1" fillId="25" borderId="12" xfId="0" applyNumberFormat="1" applyFont="1" applyFill="1" applyBorder="1" applyAlignment="1">
      <alignment vertical="center"/>
    </xf>
    <xf numFmtId="176" fontId="1" fillId="25" borderId="12" xfId="0" applyNumberFormat="1" applyFont="1" applyFill="1" applyBorder="1" applyAlignment="1">
      <alignment horizontal="center" vertical="center"/>
    </xf>
    <xf numFmtId="0" fontId="0" fillId="25" borderId="12" xfId="0" applyNumberFormat="1" applyFill="1" applyBorder="1" applyAlignment="1">
      <alignment horizontal="left" vertical="center" shrinkToFit="1"/>
    </xf>
    <xf numFmtId="0" fontId="0" fillId="25" borderId="12" xfId="0" applyNumberFormat="1" applyFill="1" applyBorder="1" applyAlignment="1">
      <alignment horizontal="center" vertical="center"/>
    </xf>
    <xf numFmtId="0" fontId="0" fillId="25" borderId="12" xfId="0" applyNumberFormat="1" applyFill="1" applyBorder="1" applyAlignment="1">
      <alignment horizontal="center" vertical="center" shrinkToFit="1"/>
    </xf>
    <xf numFmtId="177" fontId="1" fillId="0" borderId="12" xfId="0" applyNumberFormat="1" applyFont="1" applyBorder="1" applyAlignment="1">
      <alignment vertical="center"/>
    </xf>
    <xf numFmtId="176" fontId="1" fillId="24" borderId="12" xfId="0" applyNumberFormat="1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left" vertical="center" shrinkToFit="1"/>
    </xf>
    <xf numFmtId="0" fontId="0" fillId="0" borderId="12" xfId="0" applyNumberFormat="1" applyFill="1" applyBorder="1" applyAlignment="1">
      <alignment horizontal="center" vertical="center"/>
    </xf>
    <xf numFmtId="0" fontId="0" fillId="26" borderId="12" xfId="0" applyNumberFormat="1" applyFill="1" applyBorder="1" applyAlignment="1">
      <alignment horizontal="center" vertical="center"/>
    </xf>
    <xf numFmtId="0" fontId="0" fillId="26" borderId="12" xfId="0" applyNumberFormat="1" applyFill="1" applyBorder="1" applyAlignment="1">
      <alignment horizontal="center" vertical="center" shrinkToFit="1"/>
    </xf>
    <xf numFmtId="0" fontId="0" fillId="24" borderId="11" xfId="0" applyNumberFormat="1" applyFont="1" applyFill="1" applyBorder="1" applyAlignment="1">
      <alignment horizontal="left" vertical="center"/>
    </xf>
    <xf numFmtId="0" fontId="0" fillId="24" borderId="12" xfId="0" applyNumberFormat="1" applyFill="1" applyBorder="1" applyAlignment="1">
      <alignment horizontal="center" vertical="center"/>
    </xf>
    <xf numFmtId="0" fontId="0" fillId="24" borderId="12" xfId="0" applyNumberFormat="1" applyFill="1" applyBorder="1" applyAlignment="1">
      <alignment horizontal="center" vertical="center" shrinkToFit="1"/>
    </xf>
    <xf numFmtId="0" fontId="0" fillId="24" borderId="13" xfId="0" applyNumberFormat="1" applyFill="1" applyBorder="1" applyAlignment="1">
      <alignment horizontal="center" vertical="center" shrinkToFit="1"/>
    </xf>
    <xf numFmtId="177" fontId="1" fillId="0" borderId="12" xfId="0" applyNumberFormat="1" applyFont="1" applyFill="1" applyBorder="1" applyAlignment="1">
      <alignment vertical="center"/>
    </xf>
    <xf numFmtId="0" fontId="0" fillId="0" borderId="12" xfId="0" applyNumberFormat="1" applyFill="1" applyBorder="1" applyAlignment="1">
      <alignment horizontal="center" vertical="center" wrapText="1" shrinkToFit="1"/>
    </xf>
    <xf numFmtId="0" fontId="1" fillId="0" borderId="12" xfId="0" applyNumberFormat="1" applyFont="1" applyFill="1" applyBorder="1" applyAlignment="1">
      <alignment horizontal="left" vertical="center" shrinkToFit="1"/>
    </xf>
    <xf numFmtId="0" fontId="6" fillId="25" borderId="12" xfId="0" applyNumberFormat="1" applyFont="1" applyFill="1" applyBorder="1" applyAlignment="1">
      <alignment horizontal="left" vertical="center" wrapText="1" shrinkToFit="1"/>
    </xf>
    <xf numFmtId="0" fontId="0" fillId="24" borderId="12" xfId="0" applyNumberFormat="1" applyFill="1" applyBorder="1" applyAlignment="1">
      <alignment horizontal="left" vertical="center"/>
    </xf>
    <xf numFmtId="0" fontId="0" fillId="24" borderId="12" xfId="0" applyNumberFormat="1" applyFill="1" applyBorder="1" applyAlignment="1">
      <alignment horizontal="center" vertical="center" wrapText="1"/>
    </xf>
    <xf numFmtId="0" fontId="0" fillId="24" borderId="12" xfId="0" applyNumberFormat="1" applyFill="1" applyBorder="1" applyAlignment="1">
      <alignment horizontal="center" vertical="center" wrapText="1" shrinkToFit="1"/>
    </xf>
    <xf numFmtId="176" fontId="7" fillId="0" borderId="0" xfId="0" applyNumberFormat="1" applyFont="1" applyFill="1" applyAlignment="1">
      <alignment vertical="center"/>
    </xf>
    <xf numFmtId="0" fontId="8" fillId="0" borderId="10" xfId="0" applyNumberFormat="1" applyFont="1" applyFill="1" applyBorder="1" applyAlignment="1">
      <alignment horizontal="right" vertical="center" shrinkToFit="1"/>
    </xf>
    <xf numFmtId="0" fontId="9" fillId="25" borderId="12" xfId="0" applyNumberFormat="1" applyFont="1" applyFill="1" applyBorder="1" applyAlignment="1">
      <alignment horizontal="center" vertical="center" wrapText="1" shrinkToFit="1"/>
    </xf>
    <xf numFmtId="176" fontId="1" fillId="25" borderId="12" xfId="0" applyNumberFormat="1" applyFont="1" applyFill="1" applyBorder="1" applyAlignment="1">
      <alignment horizontal="center" vertical="center" shrinkToFit="1"/>
    </xf>
    <xf numFmtId="0" fontId="0" fillId="0" borderId="12" xfId="0" applyNumberFormat="1" applyFill="1" applyBorder="1" applyAlignment="1">
      <alignment vertical="center" wrapText="1" shrinkToFit="1"/>
    </xf>
    <xf numFmtId="0" fontId="9" fillId="0" borderId="12" xfId="0" applyNumberFormat="1" applyFont="1" applyFill="1" applyBorder="1" applyAlignment="1">
      <alignment horizontal="center" vertical="center" shrinkToFit="1"/>
    </xf>
    <xf numFmtId="0" fontId="0" fillId="0" borderId="12" xfId="0" applyNumberFormat="1" applyFill="1" applyBorder="1" applyAlignment="1">
      <alignment vertical="center" shrinkToFit="1"/>
    </xf>
    <xf numFmtId="0" fontId="0" fillId="26" borderId="12" xfId="0" applyNumberFormat="1" applyFill="1" applyBorder="1" applyAlignment="1">
      <alignment vertical="center" wrapText="1" shrinkToFit="1"/>
    </xf>
    <xf numFmtId="0" fontId="0" fillId="24" borderId="12" xfId="0" applyNumberFormat="1" applyFill="1" applyBorder="1" applyAlignment="1">
      <alignment vertical="center" shrinkToFit="1"/>
    </xf>
    <xf numFmtId="0" fontId="9" fillId="24" borderId="12" xfId="0" applyNumberFormat="1" applyFont="1" applyFill="1" applyBorder="1" applyAlignment="1">
      <alignment horizontal="center" vertical="center" shrinkToFit="1"/>
    </xf>
    <xf numFmtId="0" fontId="10" fillId="0" borderId="12" xfId="0" applyNumberFormat="1" applyFont="1" applyFill="1" applyBorder="1" applyAlignment="1">
      <alignment horizontal="center" vertical="center" wrapText="1" shrinkToFit="1"/>
    </xf>
    <xf numFmtId="0" fontId="0" fillId="25" borderId="12" xfId="0" applyNumberFormat="1" applyFill="1" applyBorder="1" applyAlignment="1">
      <alignment vertical="center" shrinkToFit="1"/>
    </xf>
    <xf numFmtId="0" fontId="0" fillId="24" borderId="12" xfId="0" applyNumberFormat="1" applyFill="1" applyBorder="1" applyAlignment="1">
      <alignment vertical="center" wrapText="1" shrinkToFit="1"/>
    </xf>
    <xf numFmtId="176" fontId="1" fillId="0" borderId="12" xfId="0" applyNumberFormat="1" applyFont="1" applyFill="1" applyBorder="1" applyAlignment="1">
      <alignment horizontal="center" vertical="center" shrinkToFit="1"/>
    </xf>
    <xf numFmtId="0" fontId="9" fillId="24" borderId="12" xfId="0" applyNumberFormat="1" applyFont="1" applyFill="1" applyBorder="1" applyAlignment="1">
      <alignment horizontal="left" vertical="center" wrapText="1" shrinkToFit="1"/>
    </xf>
    <xf numFmtId="0" fontId="0" fillId="25" borderId="12" xfId="0" applyNumberFormat="1" applyFill="1" applyBorder="1" applyAlignment="1">
      <alignment vertical="center" wrapText="1" shrinkToFit="1"/>
    </xf>
    <xf numFmtId="176" fontId="1" fillId="27" borderId="12" xfId="0" applyNumberFormat="1" applyFont="1" applyFill="1" applyBorder="1" applyAlignment="1">
      <alignment horizontal="center" vertical="center"/>
    </xf>
    <xf numFmtId="0" fontId="0" fillId="28" borderId="12" xfId="0" applyNumberFormat="1" applyFill="1" applyBorder="1" applyAlignment="1">
      <alignment horizontal="center" vertical="center" wrapText="1"/>
    </xf>
    <xf numFmtId="0" fontId="0" fillId="28" borderId="12" xfId="0" applyNumberFormat="1" applyFill="1" applyBorder="1" applyAlignment="1">
      <alignment horizontal="center" vertical="center" shrinkToFit="1"/>
    </xf>
    <xf numFmtId="0" fontId="0" fillId="28" borderId="12" xfId="0" applyNumberFormat="1" applyFill="1" applyBorder="1" applyAlignment="1">
      <alignment vertical="center" wrapText="1" shrinkToFit="1"/>
    </xf>
    <xf numFmtId="0" fontId="1" fillId="26" borderId="12" xfId="0" applyNumberFormat="1" applyFont="1" applyFill="1" applyBorder="1" applyAlignment="1">
      <alignment horizontal="left" vertical="center" wrapText="1" shrinkToFit="1"/>
    </xf>
    <xf numFmtId="0" fontId="0" fillId="29" borderId="12" xfId="0" applyNumberFormat="1" applyFill="1" applyBorder="1" applyAlignment="1">
      <alignment vertical="center" wrapText="1" shrinkToFit="1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176" fontId="4" fillId="0" borderId="10" xfId="0" applyNumberFormat="1" applyFont="1" applyFill="1" applyBorder="1" applyAlignment="1">
      <alignment horizontal="center"/>
    </xf>
    <xf numFmtId="14" fontId="4" fillId="30" borderId="10" xfId="0" applyNumberFormat="1" applyFont="1" applyFill="1" applyBorder="1" applyAlignment="1">
      <alignment horizontal="center" vertical="center" wrapText="1"/>
    </xf>
    <xf numFmtId="0" fontId="0" fillId="29" borderId="12" xfId="0" applyNumberFormat="1" applyFill="1" applyBorder="1" applyAlignment="1">
      <alignment vertical="center" shrinkToFit="1"/>
    </xf>
    <xf numFmtId="0" fontId="1" fillId="29" borderId="12" xfId="0" applyNumberFormat="1" applyFont="1" applyFill="1" applyBorder="1" applyAlignment="1">
      <alignment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704850</xdr:colOff>
      <xdr:row>77</xdr:row>
      <xdr:rowOff>133350</xdr:rowOff>
    </xdr:from>
    <xdr:to>
      <xdr:col>4</xdr:col>
      <xdr:colOff>666750</xdr:colOff>
      <xdr:row>79</xdr:row>
      <xdr:rowOff>238125</xdr:rowOff>
    </xdr:to>
    <xdr:sp fLocksText="0">
      <xdr:nvSpPr>
        <xdr:cNvPr id="1" name="テキスト ボックス 9"/>
        <xdr:cNvSpPr txBox="1">
          <a:spLocks noChangeArrowheads="1"/>
        </xdr:cNvSpPr>
      </xdr:nvSpPr>
      <xdr:spPr>
        <a:xfrm>
          <a:off x="1609725" y="24069675"/>
          <a:ext cx="7048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78</xdr:row>
      <xdr:rowOff>133350</xdr:rowOff>
    </xdr:from>
    <xdr:to>
      <xdr:col>4</xdr:col>
      <xdr:colOff>666750</xdr:colOff>
      <xdr:row>80</xdr:row>
      <xdr:rowOff>238125</xdr:rowOff>
    </xdr:to>
    <xdr:sp fLocksText="0">
      <xdr:nvSpPr>
        <xdr:cNvPr id="2" name="テキスト ボックス 9"/>
        <xdr:cNvSpPr txBox="1">
          <a:spLocks noChangeArrowheads="1"/>
        </xdr:cNvSpPr>
      </xdr:nvSpPr>
      <xdr:spPr>
        <a:xfrm>
          <a:off x="1609725" y="24336375"/>
          <a:ext cx="7048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79</xdr:row>
      <xdr:rowOff>133350</xdr:rowOff>
    </xdr:from>
    <xdr:to>
      <xdr:col>4</xdr:col>
      <xdr:colOff>666750</xdr:colOff>
      <xdr:row>81</xdr:row>
      <xdr:rowOff>238125</xdr:rowOff>
    </xdr:to>
    <xdr:sp fLocksText="0">
      <xdr:nvSpPr>
        <xdr:cNvPr id="3" name="テキスト ボックス 9"/>
        <xdr:cNvSpPr txBox="1">
          <a:spLocks noChangeArrowheads="1"/>
        </xdr:cNvSpPr>
      </xdr:nvSpPr>
      <xdr:spPr>
        <a:xfrm>
          <a:off x="1609725" y="24603075"/>
          <a:ext cx="7048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K59"/>
  <sheetViews>
    <sheetView tabSelected="1" view="pageBreakPreview" zoomScaleSheetLayoutView="100" zoomScalePageLayoutView="0" workbookViewId="0" topLeftCell="A1">
      <selection activeCell="I7" sqref="I7"/>
    </sheetView>
  </sheetViews>
  <sheetFormatPr defaultColWidth="10.00390625" defaultRowHeight="17.25" customHeight="1"/>
  <cols>
    <col min="1" max="1" width="0.12890625" style="3" customWidth="1"/>
    <col min="2" max="2" width="4.50390625" style="3" bestFit="1" customWidth="1"/>
    <col min="3" max="3" width="7.25390625" style="4" customWidth="1"/>
    <col min="4" max="4" width="9.75390625" style="4" bestFit="1" customWidth="1"/>
    <col min="5" max="5" width="27.125" style="3" bestFit="1" customWidth="1"/>
    <col min="6" max="6" width="8.50390625" style="3" customWidth="1"/>
    <col min="7" max="7" width="9.625" style="5" customWidth="1"/>
    <col min="8" max="8" width="12.50390625" style="5" customWidth="1"/>
    <col min="9" max="9" width="68.625" style="6" customWidth="1"/>
    <col min="10" max="10" width="16.00390625" style="7" customWidth="1"/>
    <col min="11" max="11" width="12.125" style="8" customWidth="1"/>
    <col min="12" max="16384" width="10.00390625" style="3" customWidth="1"/>
  </cols>
  <sheetData>
    <row r="1" spans="2:11" ht="25.5" customHeight="1">
      <c r="B1" s="62" t="s">
        <v>0</v>
      </c>
      <c r="C1" s="63"/>
      <c r="D1" s="63"/>
      <c r="E1" s="63"/>
      <c r="F1" s="63"/>
      <c r="G1" s="63"/>
      <c r="H1" s="63"/>
      <c r="I1" s="63"/>
      <c r="J1" s="63"/>
      <c r="K1" s="63"/>
    </row>
    <row r="2" spans="2:11" ht="19.5" customHeight="1">
      <c r="B2" s="9"/>
      <c r="C2" s="64" t="s">
        <v>1</v>
      </c>
      <c r="D2" s="64"/>
      <c r="E2" s="9"/>
      <c r="F2" s="9"/>
      <c r="G2" s="10"/>
      <c r="H2" s="10"/>
      <c r="I2" s="41" t="s">
        <v>2</v>
      </c>
      <c r="J2" s="65" t="s">
        <v>159</v>
      </c>
      <c r="K2" s="65"/>
    </row>
    <row r="3" spans="1:11" s="1" customFormat="1" ht="27" customHeight="1">
      <c r="A3" s="11"/>
      <c r="B3" s="12" t="s">
        <v>3</v>
      </c>
      <c r="C3" s="13" t="s">
        <v>4</v>
      </c>
      <c r="D3" s="14" t="s">
        <v>5</v>
      </c>
      <c r="E3" s="15" t="s">
        <v>6</v>
      </c>
      <c r="F3" s="12" t="s">
        <v>7</v>
      </c>
      <c r="G3" s="15" t="s">
        <v>8</v>
      </c>
      <c r="H3" s="16" t="s">
        <v>9</v>
      </c>
      <c r="I3" s="16" t="s">
        <v>10</v>
      </c>
      <c r="J3" s="16" t="s">
        <v>11</v>
      </c>
      <c r="K3" s="15" t="s">
        <v>12</v>
      </c>
    </row>
    <row r="4" spans="1:11" s="1" customFormat="1" ht="33.75" customHeight="1">
      <c r="A4" s="11"/>
      <c r="B4" s="17">
        <v>1</v>
      </c>
      <c r="C4" s="18">
        <v>0</v>
      </c>
      <c r="D4" s="19">
        <v>0</v>
      </c>
      <c r="E4" s="20" t="s">
        <v>13</v>
      </c>
      <c r="F4" s="21" t="s">
        <v>14</v>
      </c>
      <c r="G4" s="22" t="s">
        <v>15</v>
      </c>
      <c r="H4" s="22" t="s">
        <v>16</v>
      </c>
      <c r="I4" s="20"/>
      <c r="J4" s="42" t="s">
        <v>17</v>
      </c>
      <c r="K4" s="43">
        <f>C4</f>
        <v>0</v>
      </c>
    </row>
    <row r="5" spans="1:11" s="1" customFormat="1" ht="21.75" customHeight="1">
      <c r="A5" s="11"/>
      <c r="B5" s="17">
        <v>2</v>
      </c>
      <c r="C5" s="23">
        <v>8.700000000000001</v>
      </c>
      <c r="D5" s="24">
        <f aca="true" t="shared" si="0" ref="D5:D20">C5+D4</f>
        <v>8.700000000000001</v>
      </c>
      <c r="E5" s="25" t="s">
        <v>18</v>
      </c>
      <c r="F5" s="26" t="s">
        <v>19</v>
      </c>
      <c r="G5" s="16" t="s">
        <v>15</v>
      </c>
      <c r="H5" s="16" t="s">
        <v>20</v>
      </c>
      <c r="I5" s="44" t="s">
        <v>21</v>
      </c>
      <c r="J5" s="45"/>
      <c r="K5" s="24">
        <f aca="true" t="shared" si="1" ref="K5:K19">K4+C5</f>
        <v>8.700000000000001</v>
      </c>
    </row>
    <row r="6" spans="1:11" s="1" customFormat="1" ht="21.75" customHeight="1">
      <c r="A6" s="11"/>
      <c r="B6" s="17">
        <v>3</v>
      </c>
      <c r="C6" s="23">
        <v>6.599999999999998</v>
      </c>
      <c r="D6" s="24">
        <f t="shared" si="0"/>
        <v>15.299999999999999</v>
      </c>
      <c r="E6" s="25" t="s">
        <v>22</v>
      </c>
      <c r="F6" s="16" t="s">
        <v>14</v>
      </c>
      <c r="G6" s="16" t="s">
        <v>23</v>
      </c>
      <c r="H6" s="16" t="s">
        <v>24</v>
      </c>
      <c r="I6" s="46"/>
      <c r="J6" s="45"/>
      <c r="K6" s="24">
        <f t="shared" si="1"/>
        <v>15.299999999999999</v>
      </c>
    </row>
    <row r="7" spans="1:11" s="1" customFormat="1" ht="33.75" customHeight="1">
      <c r="A7" s="11"/>
      <c r="B7" s="17">
        <v>4</v>
      </c>
      <c r="C7" s="23">
        <v>1.6000000000000014</v>
      </c>
      <c r="D7" s="24">
        <f t="shared" si="0"/>
        <v>16.9</v>
      </c>
      <c r="E7" s="25" t="s">
        <v>22</v>
      </c>
      <c r="F7" s="26" t="s">
        <v>19</v>
      </c>
      <c r="G7" s="16" t="s">
        <v>15</v>
      </c>
      <c r="H7" s="16" t="s">
        <v>25</v>
      </c>
      <c r="I7" s="44" t="s">
        <v>26</v>
      </c>
      <c r="J7" s="45"/>
      <c r="K7" s="24">
        <f t="shared" si="1"/>
        <v>16.9</v>
      </c>
    </row>
    <row r="8" spans="1:11" s="1" customFormat="1" ht="21.75" customHeight="1">
      <c r="A8" s="11"/>
      <c r="B8" s="17">
        <v>5</v>
      </c>
      <c r="C8" s="23">
        <v>12.700000000000003</v>
      </c>
      <c r="D8" s="24">
        <f t="shared" si="0"/>
        <v>29.6</v>
      </c>
      <c r="E8" s="25" t="s">
        <v>18</v>
      </c>
      <c r="F8" s="26" t="s">
        <v>19</v>
      </c>
      <c r="G8" s="16" t="s">
        <v>27</v>
      </c>
      <c r="H8" s="16" t="s">
        <v>28</v>
      </c>
      <c r="I8" s="46" t="s">
        <v>29</v>
      </c>
      <c r="J8" s="45"/>
      <c r="K8" s="24">
        <f t="shared" si="1"/>
        <v>29.6</v>
      </c>
    </row>
    <row r="9" spans="1:11" s="1" customFormat="1" ht="37.5" customHeight="1">
      <c r="A9" s="11"/>
      <c r="B9" s="17">
        <v>6</v>
      </c>
      <c r="C9" s="23">
        <v>7.599999999999994</v>
      </c>
      <c r="D9" s="24">
        <f t="shared" si="0"/>
        <v>37.199999999999996</v>
      </c>
      <c r="E9" s="25" t="s">
        <v>30</v>
      </c>
      <c r="F9" s="26" t="s">
        <v>31</v>
      </c>
      <c r="G9" s="16" t="s">
        <v>32</v>
      </c>
      <c r="H9" s="16" t="s">
        <v>33</v>
      </c>
      <c r="I9" s="61" t="s">
        <v>133</v>
      </c>
      <c r="J9" s="45"/>
      <c r="K9" s="24">
        <f t="shared" si="1"/>
        <v>37.199999999999996</v>
      </c>
    </row>
    <row r="10" spans="1:11" s="1" customFormat="1" ht="21.75" customHeight="1">
      <c r="A10" s="11"/>
      <c r="B10" s="17">
        <v>7</v>
      </c>
      <c r="C10" s="23">
        <v>1.9000000000000057</v>
      </c>
      <c r="D10" s="24">
        <f t="shared" si="0"/>
        <v>39.1</v>
      </c>
      <c r="E10" s="25" t="s">
        <v>34</v>
      </c>
      <c r="F10" s="26" t="s">
        <v>35</v>
      </c>
      <c r="G10" s="16" t="s">
        <v>36</v>
      </c>
      <c r="H10" s="16"/>
      <c r="I10" s="46" t="s">
        <v>145</v>
      </c>
      <c r="J10" s="45"/>
      <c r="K10" s="24">
        <f t="shared" si="1"/>
        <v>39.1</v>
      </c>
    </row>
    <row r="11" spans="1:11" s="1" customFormat="1" ht="21.75" customHeight="1">
      <c r="A11" s="11"/>
      <c r="B11" s="17">
        <v>8</v>
      </c>
      <c r="C11" s="23">
        <v>6.199999999999996</v>
      </c>
      <c r="D11" s="24">
        <f t="shared" si="0"/>
        <v>45.3</v>
      </c>
      <c r="E11" s="25" t="s">
        <v>18</v>
      </c>
      <c r="F11" s="16" t="s">
        <v>19</v>
      </c>
      <c r="G11" s="16" t="s">
        <v>37</v>
      </c>
      <c r="H11" s="16" t="s">
        <v>131</v>
      </c>
      <c r="I11" s="46"/>
      <c r="J11" s="45"/>
      <c r="K11" s="24">
        <f t="shared" si="1"/>
        <v>45.3</v>
      </c>
    </row>
    <row r="12" spans="1:11" s="1" customFormat="1" ht="21.75" customHeight="1">
      <c r="A12" s="11"/>
      <c r="B12" s="17">
        <v>9</v>
      </c>
      <c r="C12" s="23">
        <v>0.7</v>
      </c>
      <c r="D12" s="24">
        <f t="shared" si="0"/>
        <v>46</v>
      </c>
      <c r="E12" s="25" t="s">
        <v>30</v>
      </c>
      <c r="F12" s="16" t="s">
        <v>132</v>
      </c>
      <c r="G12" s="16"/>
      <c r="H12" s="16" t="s">
        <v>146</v>
      </c>
      <c r="I12" s="46" t="s">
        <v>147</v>
      </c>
      <c r="J12" s="45"/>
      <c r="K12" s="24">
        <f t="shared" si="1"/>
        <v>46</v>
      </c>
    </row>
    <row r="13" spans="1:11" s="1" customFormat="1" ht="21.75" customHeight="1">
      <c r="A13" s="11"/>
      <c r="B13" s="17">
        <v>10</v>
      </c>
      <c r="C13" s="23">
        <v>1.2</v>
      </c>
      <c r="D13" s="24">
        <f t="shared" si="0"/>
        <v>47.2</v>
      </c>
      <c r="E13" s="25" t="s">
        <v>18</v>
      </c>
      <c r="F13" s="26" t="s">
        <v>31</v>
      </c>
      <c r="G13" s="16"/>
      <c r="H13" s="16"/>
      <c r="I13" s="46"/>
      <c r="J13" s="45"/>
      <c r="K13" s="24">
        <f t="shared" si="1"/>
        <v>47.2</v>
      </c>
    </row>
    <row r="14" spans="1:11" s="1" customFormat="1" ht="21.75" customHeight="1">
      <c r="A14" s="11"/>
      <c r="B14" s="17">
        <v>11</v>
      </c>
      <c r="C14" s="23">
        <v>0.2</v>
      </c>
      <c r="D14" s="24">
        <f t="shared" si="0"/>
        <v>47.400000000000006</v>
      </c>
      <c r="E14" s="25" t="s">
        <v>38</v>
      </c>
      <c r="F14" s="16" t="s">
        <v>19</v>
      </c>
      <c r="G14" s="16" t="s">
        <v>39</v>
      </c>
      <c r="H14" s="16"/>
      <c r="I14" s="46"/>
      <c r="J14" s="45"/>
      <c r="K14" s="24">
        <f t="shared" si="1"/>
        <v>47.400000000000006</v>
      </c>
    </row>
    <row r="15" spans="1:11" s="1" customFormat="1" ht="39" customHeight="1">
      <c r="A15" s="11"/>
      <c r="B15" s="17">
        <v>12</v>
      </c>
      <c r="C15" s="23">
        <v>0.5</v>
      </c>
      <c r="D15" s="24">
        <f t="shared" si="0"/>
        <v>47.900000000000006</v>
      </c>
      <c r="E15" s="60" t="s">
        <v>40</v>
      </c>
      <c r="F15" s="27" t="s">
        <v>41</v>
      </c>
      <c r="G15" s="28" t="s">
        <v>39</v>
      </c>
      <c r="H15" s="28"/>
      <c r="I15" s="47" t="s">
        <v>42</v>
      </c>
      <c r="J15" s="45"/>
      <c r="K15" s="24">
        <f t="shared" si="1"/>
        <v>47.900000000000006</v>
      </c>
    </row>
    <row r="16" spans="1:11" s="2" customFormat="1" ht="21.75" customHeight="1">
      <c r="A16" s="29"/>
      <c r="B16" s="17">
        <v>13</v>
      </c>
      <c r="C16" s="23">
        <v>7.700000000000003</v>
      </c>
      <c r="D16" s="24">
        <f t="shared" si="0"/>
        <v>55.60000000000001</v>
      </c>
      <c r="E16" s="25" t="s">
        <v>43</v>
      </c>
      <c r="F16" s="30" t="s">
        <v>19</v>
      </c>
      <c r="G16" s="31" t="s">
        <v>44</v>
      </c>
      <c r="H16" s="31" t="s">
        <v>45</v>
      </c>
      <c r="I16" s="48"/>
      <c r="J16" s="49"/>
      <c r="K16" s="24">
        <f t="shared" si="1"/>
        <v>55.60000000000001</v>
      </c>
    </row>
    <row r="17" spans="1:11" s="1" customFormat="1" ht="21.75" customHeight="1">
      <c r="A17" s="11"/>
      <c r="B17" s="17">
        <v>14</v>
      </c>
      <c r="C17" s="23">
        <v>1.6000000000000014</v>
      </c>
      <c r="D17" s="24">
        <f t="shared" si="0"/>
        <v>57.20000000000001</v>
      </c>
      <c r="E17" s="25" t="s">
        <v>46</v>
      </c>
      <c r="F17" s="30" t="s">
        <v>19</v>
      </c>
      <c r="G17" s="31" t="s">
        <v>32</v>
      </c>
      <c r="H17" s="32" t="s">
        <v>47</v>
      </c>
      <c r="I17" s="46" t="s">
        <v>48</v>
      </c>
      <c r="J17" s="45"/>
      <c r="K17" s="24">
        <f t="shared" si="1"/>
        <v>57.20000000000001</v>
      </c>
    </row>
    <row r="18" spans="1:11" s="1" customFormat="1" ht="24" customHeight="1">
      <c r="A18" s="11"/>
      <c r="B18" s="17">
        <v>15</v>
      </c>
      <c r="C18" s="23">
        <v>0.6</v>
      </c>
      <c r="D18" s="24">
        <f t="shared" si="0"/>
        <v>57.80000000000001</v>
      </c>
      <c r="E18" s="25" t="s">
        <v>49</v>
      </c>
      <c r="F18" s="26" t="s">
        <v>31</v>
      </c>
      <c r="G18" s="31"/>
      <c r="H18" s="31"/>
      <c r="I18" s="61" t="s">
        <v>149</v>
      </c>
      <c r="J18" s="45"/>
      <c r="K18" s="24">
        <f t="shared" si="1"/>
        <v>57.80000000000001</v>
      </c>
    </row>
    <row r="19" spans="1:11" s="1" customFormat="1" ht="39" customHeight="1">
      <c r="A19" s="11"/>
      <c r="B19" s="17">
        <v>16</v>
      </c>
      <c r="C19" s="23">
        <v>0.2</v>
      </c>
      <c r="D19" s="24">
        <f t="shared" si="0"/>
        <v>58.000000000000014</v>
      </c>
      <c r="E19" s="25" t="s">
        <v>134</v>
      </c>
      <c r="F19" s="26" t="s">
        <v>19</v>
      </c>
      <c r="G19" s="31"/>
      <c r="H19" s="31"/>
      <c r="I19" s="61" t="s">
        <v>148</v>
      </c>
      <c r="J19" s="45"/>
      <c r="K19" s="24">
        <f t="shared" si="1"/>
        <v>58.000000000000014</v>
      </c>
    </row>
    <row r="20" spans="1:11" s="1" customFormat="1" ht="21.75" customHeight="1">
      <c r="A20" s="11"/>
      <c r="B20" s="17">
        <v>17</v>
      </c>
      <c r="C20" s="23">
        <v>0.4</v>
      </c>
      <c r="D20" s="24">
        <f t="shared" si="0"/>
        <v>58.40000000000001</v>
      </c>
      <c r="E20" s="25" t="s">
        <v>135</v>
      </c>
      <c r="F20" s="26" t="s">
        <v>14</v>
      </c>
      <c r="G20" s="31"/>
      <c r="H20" s="31"/>
      <c r="I20" s="66" t="s">
        <v>136</v>
      </c>
      <c r="J20" s="45"/>
      <c r="K20" s="24">
        <f aca="true" t="shared" si="2" ref="K20:K25">K19+C20</f>
        <v>58.40000000000001</v>
      </c>
    </row>
    <row r="21" spans="1:11" s="1" customFormat="1" ht="21.75" customHeight="1">
      <c r="A21" s="11"/>
      <c r="B21" s="17">
        <v>18</v>
      </c>
      <c r="C21" s="23">
        <v>0.1</v>
      </c>
      <c r="D21" s="24">
        <f aca="true" t="shared" si="3" ref="D21:D56">C21+D20</f>
        <v>58.500000000000014</v>
      </c>
      <c r="E21" s="25" t="s">
        <v>134</v>
      </c>
      <c r="F21" s="26" t="s">
        <v>31</v>
      </c>
      <c r="G21" s="31"/>
      <c r="H21" s="31"/>
      <c r="I21" s="46"/>
      <c r="J21" s="45"/>
      <c r="K21" s="24">
        <f t="shared" si="2"/>
        <v>58.500000000000014</v>
      </c>
    </row>
    <row r="22" spans="1:11" s="1" customFormat="1" ht="21.75" customHeight="1">
      <c r="A22" s="11"/>
      <c r="B22" s="17">
        <v>19</v>
      </c>
      <c r="C22" s="23">
        <v>0.1</v>
      </c>
      <c r="D22" s="24">
        <f t="shared" si="3"/>
        <v>58.600000000000016</v>
      </c>
      <c r="E22" s="25" t="s">
        <v>137</v>
      </c>
      <c r="F22" s="26" t="s">
        <v>19</v>
      </c>
      <c r="G22" s="31" t="s">
        <v>138</v>
      </c>
      <c r="H22" s="31"/>
      <c r="I22" s="46"/>
      <c r="J22" s="45"/>
      <c r="K22" s="24">
        <f t="shared" si="2"/>
        <v>58.600000000000016</v>
      </c>
    </row>
    <row r="23" spans="1:11" s="1" customFormat="1" ht="33" customHeight="1">
      <c r="A23" s="11"/>
      <c r="B23" s="17">
        <v>20</v>
      </c>
      <c r="C23" s="33">
        <v>0.6000000000000085</v>
      </c>
      <c r="D23" s="14">
        <f t="shared" si="3"/>
        <v>59.200000000000024</v>
      </c>
      <c r="E23" s="25" t="s">
        <v>50</v>
      </c>
      <c r="F23" s="26" t="s">
        <v>31</v>
      </c>
      <c r="G23" s="16" t="s">
        <v>32</v>
      </c>
      <c r="H23" s="34" t="s">
        <v>51</v>
      </c>
      <c r="I23" s="44" t="s">
        <v>52</v>
      </c>
      <c r="J23" s="50"/>
      <c r="K23" s="14">
        <f t="shared" si="2"/>
        <v>59.200000000000024</v>
      </c>
    </row>
    <row r="24" spans="1:11" s="1" customFormat="1" ht="21.75" customHeight="1">
      <c r="A24" s="11"/>
      <c r="B24" s="17">
        <v>21</v>
      </c>
      <c r="C24" s="23">
        <v>1.0999999999999943</v>
      </c>
      <c r="D24" s="24">
        <f t="shared" si="3"/>
        <v>60.30000000000002</v>
      </c>
      <c r="E24" s="25" t="s">
        <v>53</v>
      </c>
      <c r="F24" s="26" t="s">
        <v>14</v>
      </c>
      <c r="G24" s="16" t="s">
        <v>54</v>
      </c>
      <c r="H24" s="16" t="s">
        <v>55</v>
      </c>
      <c r="I24" s="46"/>
      <c r="J24" s="45"/>
      <c r="K24" s="14">
        <f t="shared" si="2"/>
        <v>60.30000000000002</v>
      </c>
    </row>
    <row r="25" spans="1:11" s="1" customFormat="1" ht="33.75" customHeight="1">
      <c r="A25" s="11"/>
      <c r="B25" s="17">
        <v>22</v>
      </c>
      <c r="C25" s="23">
        <v>2</v>
      </c>
      <c r="D25" s="24">
        <f t="shared" si="3"/>
        <v>62.30000000000002</v>
      </c>
      <c r="E25" s="25" t="s">
        <v>56</v>
      </c>
      <c r="F25" s="26" t="s">
        <v>19</v>
      </c>
      <c r="G25" s="16" t="s">
        <v>54</v>
      </c>
      <c r="H25" s="34" t="s">
        <v>139</v>
      </c>
      <c r="I25" s="46" t="s">
        <v>57</v>
      </c>
      <c r="J25" s="45"/>
      <c r="K25" s="14">
        <f t="shared" si="2"/>
        <v>62.30000000000002</v>
      </c>
    </row>
    <row r="26" spans="1:11" s="1" customFormat="1" ht="21.75" customHeight="1">
      <c r="A26" s="11"/>
      <c r="B26" s="17">
        <v>23</v>
      </c>
      <c r="C26" s="23">
        <v>3.799999999999997</v>
      </c>
      <c r="D26" s="24">
        <f t="shared" si="3"/>
        <v>66.10000000000002</v>
      </c>
      <c r="E26" s="35" t="s">
        <v>58</v>
      </c>
      <c r="F26" s="26" t="s">
        <v>141</v>
      </c>
      <c r="G26" s="16" t="s">
        <v>59</v>
      </c>
      <c r="H26" s="16" t="s">
        <v>60</v>
      </c>
      <c r="I26" s="46" t="s">
        <v>61</v>
      </c>
      <c r="J26" s="45"/>
      <c r="K26" s="24">
        <f aca="true" t="shared" si="4" ref="K26:K58">K25+C26</f>
        <v>66.10000000000002</v>
      </c>
    </row>
    <row r="27" spans="1:11" s="1" customFormat="1" ht="21.75" customHeight="1">
      <c r="A27" s="11"/>
      <c r="B27" s="17">
        <v>24</v>
      </c>
      <c r="C27" s="23">
        <v>1</v>
      </c>
      <c r="D27" s="24">
        <f t="shared" si="3"/>
        <v>67.10000000000002</v>
      </c>
      <c r="E27" s="25" t="s">
        <v>49</v>
      </c>
      <c r="F27" s="26" t="s">
        <v>31</v>
      </c>
      <c r="G27" s="31"/>
      <c r="H27" s="16" t="s">
        <v>62</v>
      </c>
      <c r="I27" s="46" t="s">
        <v>63</v>
      </c>
      <c r="J27" s="45"/>
      <c r="K27" s="24">
        <f t="shared" si="4"/>
        <v>67.10000000000002</v>
      </c>
    </row>
    <row r="28" spans="1:11" s="2" customFormat="1" ht="21.75" customHeight="1">
      <c r="A28" s="29"/>
      <c r="B28" s="17">
        <v>25</v>
      </c>
      <c r="C28" s="23">
        <v>0.6000000000000085</v>
      </c>
      <c r="D28" s="24">
        <f t="shared" si="3"/>
        <v>67.70000000000003</v>
      </c>
      <c r="E28" s="25" t="s">
        <v>18</v>
      </c>
      <c r="F28" s="26" t="s">
        <v>31</v>
      </c>
      <c r="G28" s="31" t="s">
        <v>54</v>
      </c>
      <c r="H28" s="16" t="s">
        <v>62</v>
      </c>
      <c r="I28" s="48"/>
      <c r="J28" s="49"/>
      <c r="K28" s="24">
        <f t="shared" si="4"/>
        <v>67.70000000000003</v>
      </c>
    </row>
    <row r="29" spans="1:11" s="1" customFormat="1" ht="36" customHeight="1">
      <c r="A29" s="11"/>
      <c r="B29" s="17">
        <v>26</v>
      </c>
      <c r="C29" s="18">
        <v>0.3999999999999915</v>
      </c>
      <c r="D29" s="19">
        <f t="shared" si="3"/>
        <v>68.10000000000002</v>
      </c>
      <c r="E29" s="36" t="s">
        <v>64</v>
      </c>
      <c r="F29" s="21" t="s">
        <v>35</v>
      </c>
      <c r="G29" s="22" t="s">
        <v>54</v>
      </c>
      <c r="H29" s="22"/>
      <c r="I29" s="51" t="s">
        <v>65</v>
      </c>
      <c r="J29" s="42" t="s">
        <v>66</v>
      </c>
      <c r="K29" s="19">
        <f t="shared" si="4"/>
        <v>68.10000000000002</v>
      </c>
    </row>
    <row r="30" spans="1:11" s="2" customFormat="1" ht="21.75" customHeight="1">
      <c r="A30" s="29"/>
      <c r="B30" s="17">
        <v>27</v>
      </c>
      <c r="C30" s="23">
        <v>4.800000000000011</v>
      </c>
      <c r="D30" s="24">
        <f t="shared" si="3"/>
        <v>72.90000000000003</v>
      </c>
      <c r="E30" s="25" t="s">
        <v>67</v>
      </c>
      <c r="F30" s="26" t="s">
        <v>19</v>
      </c>
      <c r="G30" s="31" t="s">
        <v>68</v>
      </c>
      <c r="H30" s="31" t="s">
        <v>69</v>
      </c>
      <c r="I30" s="61" t="s">
        <v>150</v>
      </c>
      <c r="J30" s="49"/>
      <c r="K30" s="53">
        <f>C30</f>
        <v>4.800000000000011</v>
      </c>
    </row>
    <row r="31" spans="1:11" s="1" customFormat="1" ht="21.75" customHeight="1">
      <c r="A31" s="11"/>
      <c r="B31" s="17">
        <v>28</v>
      </c>
      <c r="C31" s="23">
        <v>11.599999999999994</v>
      </c>
      <c r="D31" s="24">
        <f t="shared" si="3"/>
        <v>84.50000000000003</v>
      </c>
      <c r="E31" s="25" t="s">
        <v>70</v>
      </c>
      <c r="F31" s="26" t="s">
        <v>31</v>
      </c>
      <c r="G31" s="31" t="s">
        <v>68</v>
      </c>
      <c r="H31" s="16" t="s">
        <v>71</v>
      </c>
      <c r="I31" s="46" t="s">
        <v>140</v>
      </c>
      <c r="J31" s="45"/>
      <c r="K31" s="24">
        <f t="shared" si="4"/>
        <v>16.400000000000006</v>
      </c>
    </row>
    <row r="32" spans="1:11" s="1" customFormat="1" ht="21.75" customHeight="1">
      <c r="A32" s="11"/>
      <c r="B32" s="17">
        <v>29</v>
      </c>
      <c r="C32" s="23">
        <v>10.799999999999997</v>
      </c>
      <c r="D32" s="24">
        <f t="shared" si="3"/>
        <v>95.30000000000003</v>
      </c>
      <c r="E32" s="25" t="s">
        <v>72</v>
      </c>
      <c r="F32" s="26" t="s">
        <v>19</v>
      </c>
      <c r="G32" s="31" t="s">
        <v>73</v>
      </c>
      <c r="H32" s="16" t="s">
        <v>74</v>
      </c>
      <c r="I32" s="46" t="s">
        <v>151</v>
      </c>
      <c r="J32" s="45"/>
      <c r="K32" s="24">
        <f t="shared" si="4"/>
        <v>27.200000000000003</v>
      </c>
    </row>
    <row r="33" spans="1:11" s="1" customFormat="1" ht="21.75" customHeight="1">
      <c r="A33" s="11"/>
      <c r="B33" s="17">
        <v>30</v>
      </c>
      <c r="C33" s="23">
        <v>0</v>
      </c>
      <c r="D33" s="24">
        <f t="shared" si="3"/>
        <v>95.30000000000003</v>
      </c>
      <c r="E33" s="25" t="s">
        <v>75</v>
      </c>
      <c r="F33" s="26" t="s">
        <v>19</v>
      </c>
      <c r="G33" s="16"/>
      <c r="H33" s="34"/>
      <c r="I33" s="61" t="s">
        <v>152</v>
      </c>
      <c r="J33" s="45"/>
      <c r="K33" s="24">
        <f t="shared" si="4"/>
        <v>27.200000000000003</v>
      </c>
    </row>
    <row r="34" spans="1:11" s="2" customFormat="1" ht="31.5" customHeight="1">
      <c r="A34" s="29"/>
      <c r="B34" s="17">
        <v>31</v>
      </c>
      <c r="C34" s="23">
        <v>0.20000000000000284</v>
      </c>
      <c r="D34" s="24">
        <f t="shared" si="3"/>
        <v>95.50000000000003</v>
      </c>
      <c r="E34" s="25" t="s">
        <v>18</v>
      </c>
      <c r="F34" s="30" t="s">
        <v>31</v>
      </c>
      <c r="G34" s="31"/>
      <c r="H34" s="31"/>
      <c r="I34" s="52" t="s">
        <v>76</v>
      </c>
      <c r="J34" s="54"/>
      <c r="K34" s="24">
        <f t="shared" si="4"/>
        <v>27.400000000000006</v>
      </c>
    </row>
    <row r="35" spans="1:11" s="1" customFormat="1" ht="21.75" customHeight="1">
      <c r="A35" s="11"/>
      <c r="B35" s="17">
        <v>32</v>
      </c>
      <c r="C35" s="23">
        <v>4.599999999999994</v>
      </c>
      <c r="D35" s="24">
        <f t="shared" si="3"/>
        <v>100.10000000000002</v>
      </c>
      <c r="E35" s="25" t="s">
        <v>77</v>
      </c>
      <c r="F35" s="26" t="s">
        <v>31</v>
      </c>
      <c r="G35" s="31" t="s">
        <v>78</v>
      </c>
      <c r="H35" s="31" t="s">
        <v>69</v>
      </c>
      <c r="I35" s="48"/>
      <c r="J35" s="45"/>
      <c r="K35" s="24">
        <f t="shared" si="4"/>
        <v>32</v>
      </c>
    </row>
    <row r="36" spans="1:11" s="1" customFormat="1" ht="21.75" customHeight="1">
      <c r="A36" s="11"/>
      <c r="B36" s="17">
        <v>33</v>
      </c>
      <c r="C36" s="23">
        <v>6.800000000000011</v>
      </c>
      <c r="D36" s="24">
        <f t="shared" si="3"/>
        <v>106.90000000000003</v>
      </c>
      <c r="E36" s="25" t="s">
        <v>79</v>
      </c>
      <c r="F36" s="26" t="s">
        <v>19</v>
      </c>
      <c r="G36" s="31" t="s">
        <v>80</v>
      </c>
      <c r="H36" s="31" t="s">
        <v>156</v>
      </c>
      <c r="I36" s="48"/>
      <c r="J36" s="45"/>
      <c r="K36" s="24">
        <f t="shared" si="4"/>
        <v>38.80000000000001</v>
      </c>
    </row>
    <row r="37" spans="1:11" s="2" customFormat="1" ht="21.75" customHeight="1">
      <c r="A37" s="29"/>
      <c r="B37" s="17">
        <v>34</v>
      </c>
      <c r="C37" s="23">
        <v>2.1</v>
      </c>
      <c r="D37" s="24">
        <f t="shared" si="3"/>
        <v>109.00000000000003</v>
      </c>
      <c r="E37" s="25" t="s">
        <v>81</v>
      </c>
      <c r="F37" s="30" t="s">
        <v>19</v>
      </c>
      <c r="G37" s="31" t="s">
        <v>82</v>
      </c>
      <c r="H37" s="31" t="s">
        <v>83</v>
      </c>
      <c r="I37" s="48"/>
      <c r="J37" s="49"/>
      <c r="K37" s="24">
        <f t="shared" si="4"/>
        <v>40.90000000000001</v>
      </c>
    </row>
    <row r="38" spans="1:11" s="1" customFormat="1" ht="22.5" customHeight="1">
      <c r="A38" s="11"/>
      <c r="B38" s="17">
        <v>35</v>
      </c>
      <c r="C38" s="23">
        <v>5.299999999999997</v>
      </c>
      <c r="D38" s="24">
        <f t="shared" si="3"/>
        <v>114.30000000000003</v>
      </c>
      <c r="E38" s="25" t="s">
        <v>84</v>
      </c>
      <c r="F38" s="26" t="s">
        <v>14</v>
      </c>
      <c r="G38" s="16" t="s">
        <v>85</v>
      </c>
      <c r="H38" s="16" t="s">
        <v>86</v>
      </c>
      <c r="I38" s="46"/>
      <c r="J38" s="49"/>
      <c r="K38" s="24">
        <f t="shared" si="4"/>
        <v>46.20000000000001</v>
      </c>
    </row>
    <row r="39" spans="1:11" s="1" customFormat="1" ht="21.75" customHeight="1">
      <c r="A39" s="11"/>
      <c r="B39" s="17">
        <v>36</v>
      </c>
      <c r="C39" s="23">
        <v>1.9000000000000057</v>
      </c>
      <c r="D39" s="24">
        <f t="shared" si="3"/>
        <v>116.20000000000003</v>
      </c>
      <c r="E39" s="25" t="s">
        <v>87</v>
      </c>
      <c r="F39" s="26" t="s">
        <v>19</v>
      </c>
      <c r="G39" s="16" t="s">
        <v>85</v>
      </c>
      <c r="H39" s="16" t="s">
        <v>86</v>
      </c>
      <c r="I39" s="46"/>
      <c r="J39" s="45"/>
      <c r="K39" s="24">
        <f t="shared" si="4"/>
        <v>48.100000000000016</v>
      </c>
    </row>
    <row r="40" spans="1:11" s="2" customFormat="1" ht="21.75" customHeight="1">
      <c r="A40" s="29"/>
      <c r="B40" s="17">
        <v>37</v>
      </c>
      <c r="C40" s="23">
        <v>0.5</v>
      </c>
      <c r="D40" s="24">
        <f t="shared" si="3"/>
        <v>116.70000000000003</v>
      </c>
      <c r="E40" s="35" t="s">
        <v>88</v>
      </c>
      <c r="F40" s="26" t="s">
        <v>89</v>
      </c>
      <c r="G40" s="16" t="s">
        <v>85</v>
      </c>
      <c r="H40" s="31" t="s">
        <v>90</v>
      </c>
      <c r="I40" s="48" t="s">
        <v>91</v>
      </c>
      <c r="J40" s="49"/>
      <c r="K40" s="24">
        <f t="shared" si="4"/>
        <v>48.600000000000016</v>
      </c>
    </row>
    <row r="41" spans="1:11" s="2" customFormat="1" ht="21.75" customHeight="1">
      <c r="A41" s="29"/>
      <c r="B41" s="17">
        <v>38</v>
      </c>
      <c r="C41" s="23">
        <v>1.5999999999999943</v>
      </c>
      <c r="D41" s="24">
        <f t="shared" si="3"/>
        <v>118.30000000000003</v>
      </c>
      <c r="E41" s="25" t="s">
        <v>92</v>
      </c>
      <c r="F41" s="30" t="s">
        <v>19</v>
      </c>
      <c r="G41" s="31" t="s">
        <v>93</v>
      </c>
      <c r="H41" s="31" t="s">
        <v>90</v>
      </c>
      <c r="I41" s="48" t="s">
        <v>94</v>
      </c>
      <c r="J41" s="49"/>
      <c r="K41" s="24">
        <f t="shared" si="4"/>
        <v>50.20000000000001</v>
      </c>
    </row>
    <row r="42" spans="1:11" s="2" customFormat="1" ht="42" customHeight="1">
      <c r="A42" s="29"/>
      <c r="B42" s="17">
        <v>39</v>
      </c>
      <c r="C42" s="18">
        <v>17</v>
      </c>
      <c r="D42" s="19">
        <f t="shared" si="3"/>
        <v>135.3</v>
      </c>
      <c r="E42" s="36" t="s">
        <v>142</v>
      </c>
      <c r="F42" s="21" t="s">
        <v>35</v>
      </c>
      <c r="G42" s="22" t="s">
        <v>93</v>
      </c>
      <c r="H42" s="22"/>
      <c r="I42" s="55" t="s">
        <v>157</v>
      </c>
      <c r="J42" s="42" t="s">
        <v>95</v>
      </c>
      <c r="K42" s="19">
        <f t="shared" si="4"/>
        <v>67.20000000000002</v>
      </c>
    </row>
    <row r="43" spans="1:11" s="2" customFormat="1" ht="21.75" customHeight="1">
      <c r="A43" s="29"/>
      <c r="B43" s="17">
        <v>40</v>
      </c>
      <c r="C43" s="23">
        <v>0.7</v>
      </c>
      <c r="D43" s="24">
        <f t="shared" si="3"/>
        <v>136</v>
      </c>
      <c r="E43" s="25" t="s">
        <v>96</v>
      </c>
      <c r="F43" s="26" t="s">
        <v>19</v>
      </c>
      <c r="G43" s="16" t="s">
        <v>97</v>
      </c>
      <c r="H43" s="16" t="s">
        <v>98</v>
      </c>
      <c r="I43" s="44" t="s">
        <v>99</v>
      </c>
      <c r="J43" s="49"/>
      <c r="K43" s="53">
        <f>C43</f>
        <v>0.7</v>
      </c>
    </row>
    <row r="44" spans="1:11" s="2" customFormat="1" ht="21.75" customHeight="1">
      <c r="A44" s="29"/>
      <c r="B44" s="17">
        <v>41</v>
      </c>
      <c r="C44" s="23">
        <v>1.1</v>
      </c>
      <c r="D44" s="24">
        <f t="shared" si="3"/>
        <v>137.1</v>
      </c>
      <c r="E44" s="25" t="s">
        <v>144</v>
      </c>
      <c r="F44" s="26" t="s">
        <v>19</v>
      </c>
      <c r="G44" s="16" t="s">
        <v>97</v>
      </c>
      <c r="H44" s="31" t="s">
        <v>101</v>
      </c>
      <c r="I44" s="44"/>
      <c r="J44" s="49"/>
      <c r="K44" s="24">
        <f t="shared" si="4"/>
        <v>1.8</v>
      </c>
    </row>
    <row r="45" spans="1:11" s="2" customFormat="1" ht="36" customHeight="1">
      <c r="A45" s="29"/>
      <c r="B45" s="17">
        <v>42</v>
      </c>
      <c r="C45" s="23">
        <v>3.7</v>
      </c>
      <c r="D45" s="24">
        <f t="shared" si="3"/>
        <v>140.79999999999998</v>
      </c>
      <c r="E45" s="25" t="s">
        <v>144</v>
      </c>
      <c r="F45" s="26" t="s">
        <v>31</v>
      </c>
      <c r="G45" s="31" t="s">
        <v>97</v>
      </c>
      <c r="H45" s="31" t="s">
        <v>101</v>
      </c>
      <c r="I45" s="67" t="s">
        <v>153</v>
      </c>
      <c r="J45" s="49"/>
      <c r="K45" s="24">
        <f t="shared" si="4"/>
        <v>5.5</v>
      </c>
    </row>
    <row r="46" spans="1:11" s="2" customFormat="1" ht="39" customHeight="1">
      <c r="A46" s="29"/>
      <c r="B46" s="17">
        <v>43</v>
      </c>
      <c r="C46" s="23">
        <v>20.899999999999977</v>
      </c>
      <c r="D46" s="24">
        <f t="shared" si="3"/>
        <v>161.69999999999996</v>
      </c>
      <c r="E46" s="37" t="s">
        <v>102</v>
      </c>
      <c r="F46" s="26" t="s">
        <v>19</v>
      </c>
      <c r="G46" s="31" t="s">
        <v>97</v>
      </c>
      <c r="H46" s="31" t="s">
        <v>103</v>
      </c>
      <c r="I46" s="61" t="s">
        <v>154</v>
      </c>
      <c r="J46" s="49"/>
      <c r="K46" s="24">
        <f t="shared" si="4"/>
        <v>26.399999999999977</v>
      </c>
    </row>
    <row r="47" spans="1:11" s="1" customFormat="1" ht="21.75" customHeight="1">
      <c r="A47" s="11"/>
      <c r="B47" s="17">
        <v>44</v>
      </c>
      <c r="C47" s="23">
        <v>0.5</v>
      </c>
      <c r="D47" s="24">
        <f t="shared" si="3"/>
        <v>162.19999999999996</v>
      </c>
      <c r="E47" s="25" t="s">
        <v>143</v>
      </c>
      <c r="F47" s="26" t="s">
        <v>31</v>
      </c>
      <c r="G47" s="16" t="s">
        <v>104</v>
      </c>
      <c r="H47" s="31" t="s">
        <v>105</v>
      </c>
      <c r="I47" s="46" t="s">
        <v>106</v>
      </c>
      <c r="J47" s="45"/>
      <c r="K47" s="24">
        <f t="shared" si="4"/>
        <v>26.899999999999977</v>
      </c>
    </row>
    <row r="48" spans="1:11" s="1" customFormat="1" ht="21.75" customHeight="1">
      <c r="A48" s="11"/>
      <c r="B48" s="17">
        <v>45</v>
      </c>
      <c r="C48" s="23">
        <v>0.10000000000002274</v>
      </c>
      <c r="D48" s="24">
        <f t="shared" si="3"/>
        <v>162.29999999999998</v>
      </c>
      <c r="E48" s="25" t="s">
        <v>84</v>
      </c>
      <c r="F48" s="26" t="s">
        <v>19</v>
      </c>
      <c r="G48" s="16" t="s">
        <v>107</v>
      </c>
      <c r="H48" s="16"/>
      <c r="I48" s="46"/>
      <c r="J48" s="45"/>
      <c r="K48" s="24">
        <f t="shared" si="4"/>
        <v>27</v>
      </c>
    </row>
    <row r="49" spans="1:11" s="1" customFormat="1" ht="21" customHeight="1">
      <c r="A49" s="11"/>
      <c r="B49" s="17">
        <v>46</v>
      </c>
      <c r="C49" s="23">
        <v>1.0999999999999943</v>
      </c>
      <c r="D49" s="24">
        <f t="shared" si="3"/>
        <v>163.39999999999998</v>
      </c>
      <c r="E49" s="25" t="s">
        <v>100</v>
      </c>
      <c r="F49" s="38" t="s">
        <v>31</v>
      </c>
      <c r="G49" s="31" t="s">
        <v>107</v>
      </c>
      <c r="H49" s="31" t="s">
        <v>108</v>
      </c>
      <c r="I49" s="44" t="s">
        <v>109</v>
      </c>
      <c r="J49" s="54"/>
      <c r="K49" s="24">
        <f t="shared" si="4"/>
        <v>28.099999999999994</v>
      </c>
    </row>
    <row r="50" spans="1:11" s="1" customFormat="1" ht="21.75" customHeight="1">
      <c r="A50" s="11"/>
      <c r="B50" s="17">
        <v>47</v>
      </c>
      <c r="C50" s="23">
        <v>8.199999999999989</v>
      </c>
      <c r="D50" s="24">
        <f t="shared" si="3"/>
        <v>171.59999999999997</v>
      </c>
      <c r="E50" s="25" t="s">
        <v>18</v>
      </c>
      <c r="F50" s="38" t="s">
        <v>31</v>
      </c>
      <c r="G50" s="31" t="s">
        <v>107</v>
      </c>
      <c r="H50" s="31" t="s">
        <v>155</v>
      </c>
      <c r="I50" s="52"/>
      <c r="J50" s="54"/>
      <c r="K50" s="24">
        <f t="shared" si="4"/>
        <v>36.29999999999998</v>
      </c>
    </row>
    <row r="51" spans="1:11" s="1" customFormat="1" ht="21" customHeight="1">
      <c r="A51" s="11"/>
      <c r="B51" s="17">
        <v>48</v>
      </c>
      <c r="C51" s="23">
        <v>0.30000000000001137</v>
      </c>
      <c r="D51" s="24">
        <f t="shared" si="3"/>
        <v>171.89999999999998</v>
      </c>
      <c r="E51" s="37" t="s">
        <v>22</v>
      </c>
      <c r="F51" s="38" t="s">
        <v>19</v>
      </c>
      <c r="G51" s="31" t="s">
        <v>110</v>
      </c>
      <c r="H51" s="31" t="s">
        <v>111</v>
      </c>
      <c r="I51" s="52" t="s">
        <v>112</v>
      </c>
      <c r="J51" s="54"/>
      <c r="K51" s="24">
        <f t="shared" si="4"/>
        <v>36.599999999999994</v>
      </c>
    </row>
    <row r="52" spans="1:11" s="1" customFormat="1" ht="21" customHeight="1">
      <c r="A52" s="11"/>
      <c r="B52" s="17">
        <v>49</v>
      </c>
      <c r="C52" s="23">
        <v>9.5</v>
      </c>
      <c r="D52" s="24">
        <f t="shared" si="3"/>
        <v>181.39999999999998</v>
      </c>
      <c r="E52" s="25" t="s">
        <v>84</v>
      </c>
      <c r="F52" s="38" t="s">
        <v>31</v>
      </c>
      <c r="G52" s="31" t="s">
        <v>113</v>
      </c>
      <c r="H52" s="31" t="s">
        <v>114</v>
      </c>
      <c r="I52" s="52" t="s">
        <v>115</v>
      </c>
      <c r="J52" s="54"/>
      <c r="K52" s="24">
        <f t="shared" si="4"/>
        <v>46.099999999999994</v>
      </c>
    </row>
    <row r="53" spans="1:11" s="1" customFormat="1" ht="31.5" customHeight="1">
      <c r="A53" s="11"/>
      <c r="B53" s="17">
        <v>50</v>
      </c>
      <c r="C53" s="23">
        <v>0.1</v>
      </c>
      <c r="D53" s="24">
        <f t="shared" si="3"/>
        <v>181.49999999999997</v>
      </c>
      <c r="E53" s="60" t="s">
        <v>116</v>
      </c>
      <c r="F53" s="57" t="s">
        <v>41</v>
      </c>
      <c r="G53" s="58" t="s">
        <v>113</v>
      </c>
      <c r="H53" s="58"/>
      <c r="I53" s="59" t="s">
        <v>158</v>
      </c>
      <c r="J53" s="54"/>
      <c r="K53" s="24">
        <f t="shared" si="4"/>
        <v>46.199999999999996</v>
      </c>
    </row>
    <row r="54" spans="1:11" s="1" customFormat="1" ht="20.25" customHeight="1">
      <c r="A54" s="11"/>
      <c r="B54" s="17">
        <v>51</v>
      </c>
      <c r="C54" s="23">
        <v>7.700000000000017</v>
      </c>
      <c r="D54" s="24">
        <f t="shared" si="3"/>
        <v>189.2</v>
      </c>
      <c r="E54" s="37" t="s">
        <v>22</v>
      </c>
      <c r="F54" s="38" t="s">
        <v>19</v>
      </c>
      <c r="G54" s="31" t="s">
        <v>23</v>
      </c>
      <c r="H54" s="31" t="s">
        <v>117</v>
      </c>
      <c r="I54" s="52" t="s">
        <v>118</v>
      </c>
      <c r="J54" s="54"/>
      <c r="K54" s="24">
        <f t="shared" si="4"/>
        <v>53.90000000000001</v>
      </c>
    </row>
    <row r="55" spans="1:11" s="1" customFormat="1" ht="20.25" customHeight="1">
      <c r="A55" s="11"/>
      <c r="B55" s="17">
        <v>52</v>
      </c>
      <c r="C55" s="23">
        <v>6.099999999999994</v>
      </c>
      <c r="D55" s="24">
        <f t="shared" si="3"/>
        <v>195.29999999999998</v>
      </c>
      <c r="E55" s="25" t="s">
        <v>100</v>
      </c>
      <c r="F55" s="38" t="s">
        <v>31</v>
      </c>
      <c r="G55" s="31" t="s">
        <v>119</v>
      </c>
      <c r="H55" s="31" t="s">
        <v>120</v>
      </c>
      <c r="I55" s="52" t="s">
        <v>121</v>
      </c>
      <c r="J55" s="54"/>
      <c r="K55" s="24">
        <f t="shared" si="4"/>
        <v>60.00000000000001</v>
      </c>
    </row>
    <row r="56" spans="1:11" s="1" customFormat="1" ht="33.75" customHeight="1">
      <c r="A56" s="11"/>
      <c r="B56" s="17">
        <v>53</v>
      </c>
      <c r="C56" s="23">
        <v>13</v>
      </c>
      <c r="D56" s="24">
        <f t="shared" si="3"/>
        <v>208.29999999999998</v>
      </c>
      <c r="E56" s="25" t="s">
        <v>100</v>
      </c>
      <c r="F56" s="38" t="s">
        <v>31</v>
      </c>
      <c r="G56" s="31" t="s">
        <v>122</v>
      </c>
      <c r="H56" s="39" t="s">
        <v>123</v>
      </c>
      <c r="I56" s="52"/>
      <c r="J56" s="54"/>
      <c r="K56" s="24">
        <f t="shared" si="4"/>
        <v>73</v>
      </c>
    </row>
    <row r="57" spans="1:11" s="1" customFormat="1" ht="24.75" customHeight="1">
      <c r="A57" s="11"/>
      <c r="B57" s="17">
        <v>54</v>
      </c>
      <c r="C57" s="23">
        <v>2.2</v>
      </c>
      <c r="D57" s="24">
        <f>C57+D56</f>
        <v>210.49999999999997</v>
      </c>
      <c r="E57" s="25" t="s">
        <v>124</v>
      </c>
      <c r="F57" s="38" t="s">
        <v>19</v>
      </c>
      <c r="G57" s="31" t="s">
        <v>125</v>
      </c>
      <c r="H57" s="39" t="s">
        <v>130</v>
      </c>
      <c r="I57" s="52" t="s">
        <v>126</v>
      </c>
      <c r="J57" s="54"/>
      <c r="K57" s="24">
        <f t="shared" si="4"/>
        <v>75.2</v>
      </c>
    </row>
    <row r="58" spans="1:11" s="1" customFormat="1" ht="38.25" customHeight="1">
      <c r="A58" s="11"/>
      <c r="B58" s="17">
        <v>55</v>
      </c>
      <c r="C58" s="18">
        <v>2.5</v>
      </c>
      <c r="D58" s="19">
        <f>C58+D57</f>
        <v>212.99999999999997</v>
      </c>
      <c r="E58" s="36" t="s">
        <v>127</v>
      </c>
      <c r="F58" s="21" t="s">
        <v>35</v>
      </c>
      <c r="G58" s="22" t="s">
        <v>125</v>
      </c>
      <c r="H58" s="22"/>
      <c r="I58" s="55" t="s">
        <v>128</v>
      </c>
      <c r="J58" s="42" t="s">
        <v>129</v>
      </c>
      <c r="K58" s="56">
        <f t="shared" si="4"/>
        <v>77.7</v>
      </c>
    </row>
    <row r="59" ht="26.25" customHeight="1">
      <c r="D59" s="40"/>
    </row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</sheetData>
  <sheetProtection/>
  <mergeCells count="3">
    <mergeCell ref="B1:K1"/>
    <mergeCell ref="C2:D2"/>
    <mergeCell ref="J2:K2"/>
  </mergeCells>
  <printOptions/>
  <pageMargins left="0.37" right="0.15" top="0.46944444444444444" bottom="0.15" header="0.18958333333333333" footer="0.12986111111111112"/>
  <pageSetup horizontalDpi="300" verticalDpi="300" orientation="landscape" paperSize="9" scale="78" r:id="rId2"/>
  <rowBreaks count="2" manualBreakCount="2">
    <brk id="59" min="1" max="10" man="1"/>
    <brk id="93" min="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COLNAGO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yamaguchi</dc:creator>
  <cp:keywords/>
  <dc:description/>
  <cp:lastModifiedBy>yamaguti</cp:lastModifiedBy>
  <cp:lastPrinted>2015-03-29T09:49:37Z</cp:lastPrinted>
  <dcterms:created xsi:type="dcterms:W3CDTF">2011-04-06T10:06:15Z</dcterms:created>
  <dcterms:modified xsi:type="dcterms:W3CDTF">2015-03-29T09:50:24Z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