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610" windowHeight="7320" tabRatio="769" activeTab="0"/>
  </bookViews>
  <sheets>
    <sheet name="916津山600" sheetId="1" r:id="rId1"/>
  </sheets>
  <definedNames>
    <definedName name="_xlnm.Print_Area" localSheetId="0">'916津山600'!$B$1:$J$145</definedName>
  </definedNames>
  <calcPr fullCalcOnLoad="1"/>
</workbook>
</file>

<file path=xl/sharedStrings.xml><?xml version="1.0" encoding="utf-8"?>
<sst xmlns="http://schemas.openxmlformats.org/spreadsheetml/2006/main" count="386" uniqueCount="227">
  <si>
    <t>（距離は参考値）</t>
  </si>
  <si>
    <t>NO.</t>
  </si>
  <si>
    <t>区間
距離</t>
  </si>
  <si>
    <t>積算距離</t>
  </si>
  <si>
    <t>通過点　S=信号</t>
  </si>
  <si>
    <t>進路</t>
  </si>
  <si>
    <t>ルート</t>
  </si>
  <si>
    <t>情報、その他</t>
  </si>
  <si>
    <t>オープン～クローズ</t>
  </si>
  <si>
    <t>PC間距離</t>
  </si>
  <si>
    <t>勝山文化センター前</t>
  </si>
  <si>
    <t>右</t>
  </si>
  <si>
    <t>左折</t>
  </si>
  <si>
    <t>Ｒ５３</t>
  </si>
  <si>
    <t>┣字路　</t>
  </si>
  <si>
    <t>右折</t>
  </si>
  <si>
    <t>広域農道</t>
  </si>
  <si>
    <t>┳字路　Ｓ</t>
  </si>
  <si>
    <t>Ｒ４２９</t>
  </si>
  <si>
    <t>直進</t>
  </si>
  <si>
    <t>┫字路　Ｓ</t>
  </si>
  <si>
    <t>Ｋ７</t>
  </si>
  <si>
    <t>┳字路　</t>
  </si>
  <si>
    <t>Ｒ３７３</t>
  </si>
  <si>
    <t>┫字路</t>
  </si>
  <si>
    <t>Ｒ１７８</t>
  </si>
  <si>
    <t>浦富海岸に出てきました</t>
  </si>
  <si>
    <t>左折方向、広い道が出来ています、トンネルに向かって進んでください。</t>
  </si>
  <si>
    <t>╋字路(浜坂高校西)　S</t>
  </si>
  <si>
    <t>しばらくＲ１７８を走行</t>
  </si>
  <si>
    <t>┳字路(香住小学校前）Ｓ</t>
  </si>
  <si>
    <t>╋字路(油良口)　S</t>
  </si>
  <si>
    <t>Ｋ１１</t>
  </si>
  <si>
    <t>Ｋ３</t>
  </si>
  <si>
    <t>左側</t>
  </si>
  <si>
    <t>┫字路(城崎大橋西詰)　Ｓ</t>
  </si>
  <si>
    <t>左折後、城崎大橋を渡ります。</t>
  </si>
  <si>
    <t>道なりに左方向へ</t>
  </si>
  <si>
    <t>╋字路　</t>
  </si>
  <si>
    <t>右方向、Ｒ１７８です。</t>
  </si>
  <si>
    <t>┫字路(長田)　Ｓ</t>
  </si>
  <si>
    <t>左斜め方向、しばらくＲ１７８です。この先、丹後半島を廻ります。</t>
  </si>
  <si>
    <t>Ｋ６２２</t>
  </si>
  <si>
    <t>右折し下ります。伊根トンネルへ入ったらミスコースです。</t>
  </si>
  <si>
    <t>┫字路(平田)</t>
  </si>
  <si>
    <t>下ったところ左折です。左手に小学校。
左折後、平田トンネル通過、すぐ右折し道の駅。</t>
  </si>
  <si>
    <t>右折し、通過チェック箇所【舟屋の里伊根】へ</t>
  </si>
  <si>
    <t>右折し、海辺まで下ります。</t>
  </si>
  <si>
    <t>╋字路(日出)　Ｓ</t>
  </si>
  <si>
    <t>この先、車が多いかもしれません、注意して走行しましょう。</t>
  </si>
  <si>
    <t>Ｋ６０７</t>
  </si>
  <si>
    <t>左折し、天橋立へ。　そろそろ暗くなってくるかもしれません。
歩行者も多いですし、松の木にもぶつからない様に注意して走行してください。</t>
  </si>
  <si>
    <t>土産物屋さんの間を抜けます。</t>
  </si>
  <si>
    <t>┣字路(文珠)　Ｓ</t>
  </si>
  <si>
    <t>Ｋ２</t>
  </si>
  <si>
    <t>Ｒ１７５</t>
  </si>
  <si>
    <t>┳字路</t>
  </si>
  <si>
    <t>Ｋ８</t>
  </si>
  <si>
    <t>Ｒ４２７</t>
  </si>
  <si>
    <t>╋字路　Ｓ</t>
  </si>
  <si>
    <t>╋字路(新寺前橋西詰）　Ｓ</t>
  </si>
  <si>
    <t>Ｋ３９</t>
  </si>
  <si>
    <t>砥峰高原へ向けて登ります、ガンバ！</t>
  </si>
  <si>
    <t>林道</t>
  </si>
  <si>
    <t>正面</t>
  </si>
  <si>
    <t>Ｒ２９</t>
  </si>
  <si>
    <t>╋字路(千草)　Ｓ</t>
  </si>
  <si>
    <t>┣字路</t>
  </si>
  <si>
    <t>ＰＣ２　
ファミリーマート岩美町大谷店</t>
  </si>
  <si>
    <t>┳字路(大谿橋）　Ｓ</t>
  </si>
  <si>
    <t>Ｋ５５</t>
  </si>
  <si>
    <t>ＰＣ４
ローソン福知山蛇ケ端店</t>
  </si>
  <si>
    <t>ローソンには広めのイートインのスペースがあり休憩できます。
すぐ先のＪＲをくぐって２００ｍ先にマクドナルド福知山松縄手店があります。
ＰＣ４はそこのレシートでもでもＯＫ。</t>
  </si>
  <si>
    <t>╋字路(東堀)　Ｓ</t>
  </si>
  <si>
    <t>しばらく道なりにＲ１７５を走行。約24.5㎞先の右手にファミレス(ガスト)があります。</t>
  </si>
  <si>
    <t>╋字路(神埼病院前）　Ｓ</t>
  </si>
  <si>
    <t>Ｒ３１２</t>
  </si>
  <si>
    <t>┣字路(福本東)　Ｓ
ＰＣ５
ローソン神埼インター店</t>
  </si>
  <si>
    <t>┫字路(新寺前橋東）　Ｓ</t>
  </si>
  <si>
    <t>右折後に寺前駅があり、ベンチはありますが、待合室は夜中は閉まっています．</t>
  </si>
  <si>
    <t>砥峰高原に着きました。
右手前方の建物にトイレがあります。
この先、途中の分岐は峰山高原の表示に従って進んでください。</t>
  </si>
  <si>
    <t>右折後、峰山高原ホテルのゲートをくぐり、突き当りまで進む</t>
  </si>
  <si>
    <t>下り、カーブがきつく勾配がきついので注意して下ってください。霧に注意！</t>
  </si>
  <si>
    <t>左方向に下りたいところですが、右方向へ登ります。
少し登ったら、下ります。道幅が狭い個所があり注意！</t>
  </si>
  <si>
    <t>右折後、ローソンがあります。
右折後、すぐ先の橋の路肩1ｍに進行方向平行にジョイントの隙間があります、はまらない様注意！</t>
  </si>
  <si>
    <t>手前約２㎞に道の駅があります、
ちぐさ高原にはトイレがありませんので30㎞程先でないとトイレがありません。</t>
  </si>
  <si>
    <t>Ｋ７２</t>
  </si>
  <si>
    <t>左折すると500m先にローソンがあり。
4.7km先、┫字路を左折し道なりにK７２でちぐさ高原方面へ進む。</t>
  </si>
  <si>
    <t>道なりに左折</t>
  </si>
  <si>
    <t>間違っても左方向へ行かないこと！</t>
  </si>
  <si>
    <t>右手に金沢商店が目印、自販機が並んでます。
峠を越え、道なりに進みます。途中からＫ３５７。</t>
  </si>
  <si>
    <t>左カーブの箇所で、カーブの先が水色の橋が目印です。その手前を右折。
右手に【トムソーヤ】の看板が目印
この先、道が狭いですが、白線に沿って道なりに走行。</t>
  </si>
  <si>
    <t>道なりに右方向</t>
  </si>
  <si>
    <t>すぐ先の┣字路も直進</t>
  </si>
  <si>
    <t>Ｋ３５３</t>
  </si>
  <si>
    <t>╋字路(豊沢）　Ｓ</t>
  </si>
  <si>
    <t>R53は交通量が多く、路面の悪い個所があるので注意！ ルートにコンビニあります。</t>
  </si>
  <si>
    <t>╋字路(工門）　Ｓ</t>
  </si>
  <si>
    <t>Ｋ３４８</t>
  </si>
  <si>
    <t>Ｋ６</t>
  </si>
  <si>
    <t>右側</t>
  </si>
  <si>
    <t>Ｋ６８</t>
  </si>
  <si>
    <t>左折後、赤い橋を渡ります。</t>
  </si>
  <si>
    <t>左折後、すぐ先を右折。</t>
  </si>
  <si>
    <t>Ｋ７５</t>
  </si>
  <si>
    <t>うっかり右方向へ行かない事！</t>
  </si>
  <si>
    <t>左折後、２００ｍ先を右折</t>
  </si>
  <si>
    <t>右折後、林道をもうひとがんばり！　でも、結構キツイ峠越え！！
┣字路を直進すると、すぐ先の左手に古民家があり、そこにトイレがあります。</t>
  </si>
  <si>
    <t>Ｒ１７９</t>
  </si>
  <si>
    <t>お疲れ様でした。
ブルべカードなどを指示通り所定の場所に投函してください。</t>
  </si>
  <si>
    <r>
      <t>直進はきれいな道ですが、</t>
    </r>
    <r>
      <rPr>
        <b/>
        <sz val="12"/>
        <rFont val="ＭＳ Ｐゴシック"/>
        <family val="3"/>
      </rPr>
      <t>自動車専用道路</t>
    </r>
    <r>
      <rPr>
        <sz val="12"/>
        <rFont val="ＭＳ Ｐゴシック"/>
        <family val="3"/>
      </rPr>
      <t>です、左折してください。
ゲートが無いので注意してください。</t>
    </r>
  </si>
  <si>
    <t>右折</t>
  </si>
  <si>
    <t>Ｋ９</t>
  </si>
  <si>
    <t>Ｋ９</t>
  </si>
  <si>
    <t>Ｒ１７８</t>
  </si>
  <si>
    <r>
      <t>交差点右折後、左手にローソン
レシートを取得後Ｋ８を進む。</t>
    </r>
    <r>
      <rPr>
        <b/>
        <sz val="12"/>
        <rFont val="ＭＳ Ｐゴシック"/>
        <family val="3"/>
      </rPr>
      <t>コンビニから出て進行方向を間違わないこと！</t>
    </r>
  </si>
  <si>
    <t>Ｋ４０４</t>
  </si>
  <si>
    <t>┳字路(東市場)　Ｓ</t>
  </si>
  <si>
    <t>┫字路(斉木口）　S</t>
  </si>
  <si>
    <r>
      <t>Ｙ</t>
    </r>
    <r>
      <rPr>
        <sz val="12"/>
        <rFont val="ＭＳ Ｐゴシック"/>
        <family val="3"/>
      </rPr>
      <t>字路</t>
    </r>
  </si>
  <si>
    <t>┣字路</t>
  </si>
  <si>
    <t>┳字路　</t>
  </si>
  <si>
    <t>左折</t>
  </si>
  <si>
    <t>Ｒ１７９</t>
  </si>
  <si>
    <t>Ｒ１８１</t>
  </si>
  <si>
    <t>２２：００～受け付け開始、２２：３０～ブリーフィング、２３：00スタート</t>
  </si>
  <si>
    <t>ＰＣ３
ファミリーマート城崎湯島店</t>
  </si>
  <si>
    <t>レシート取得後、直進
店のカラーが茶色なので注意！　２階にイートインと電源あり。</t>
  </si>
  <si>
    <t>手前ローソンがある個所はK１なので間違わない様に！
道なりにＫ９を進み、鋳物師戻峠を越えると城崎温泉です</t>
  </si>
  <si>
    <t>左折し香住バイパスへ。この先城崎までアップダウンの連続。
右手にローソンがあります、必要なら補給しておきましょう。</t>
  </si>
  <si>
    <t>２１：００～受け付け開始、２１：３０～ブリーフィング</t>
  </si>
  <si>
    <t>┳字路</t>
  </si>
  <si>
    <t>┳字路(山根)　Ｓ</t>
  </si>
  <si>
    <t>農道特有のアップダウンがあります。</t>
  </si>
  <si>
    <t>┣字路　S</t>
  </si>
  <si>
    <t>Ｒ３１３</t>
  </si>
  <si>
    <t>┣字路　S
ＰＣ１　
ローソン蒜山下長田店</t>
  </si>
  <si>
    <t>右折箇所、左側にあります。
レシートを取得して下さい。</t>
  </si>
  <si>
    <t>╋字路　S</t>
  </si>
  <si>
    <t>╋字路(小鴨橋東)　S</t>
  </si>
  <si>
    <t>直進</t>
  </si>
  <si>
    <t>Ｋ２０５</t>
  </si>
  <si>
    <t>╋字路(宮川町ロータリー)　S</t>
  </si>
  <si>
    <t>左方向</t>
  </si>
  <si>
    <t>Ｋ３８</t>
  </si>
  <si>
    <t>╋字路(中部総合事務所先)　S</t>
  </si>
  <si>
    <t>Ｋ２２</t>
  </si>
  <si>
    <t>Ｋ２１</t>
  </si>
  <si>
    <t>╋字路(上井町２丁目)　S</t>
  </si>
  <si>
    <t>╋字路(原)　S</t>
  </si>
  <si>
    <t>Ｒ９</t>
  </si>
  <si>
    <t>直進は自動車道です、注意！</t>
  </si>
  <si>
    <t>╋字路(八束水)　S</t>
  </si>
  <si>
    <t>Ｋ２７５</t>
  </si>
  <si>
    <t>直進してＲ９を迂回します。</t>
  </si>
  <si>
    <t>┣字路　</t>
  </si>
  <si>
    <t>左折</t>
  </si>
  <si>
    <t>気高
広域農道</t>
  </si>
  <si>
    <t>農道を鳥取方面へ。
左手に気高広域農道の看板</t>
  </si>
  <si>
    <t>╋字路　S</t>
  </si>
  <si>
    <t>╋字路(国体道路)　S</t>
  </si>
  <si>
    <t>Ｒ２９</t>
  </si>
  <si>
    <t>╋字路(免許センター)　S</t>
  </si>
  <si>
    <t>Ｋ３１８</t>
  </si>
  <si>
    <t>╋字路　S</t>
  </si>
  <si>
    <t>Ｋ２６５</t>
  </si>
  <si>
    <t>Ｒ９のバイパスと交差しているので左折の車両に注意！</t>
  </si>
  <si>
    <t>┫字路　Ｓ</t>
  </si>
  <si>
    <t>Ｋ３１９</t>
  </si>
  <si>
    <t>この先、左手が鳥取砂丘</t>
  </si>
  <si>
    <t>┫字路　</t>
  </si>
  <si>
    <t>下り途中なので注意！</t>
  </si>
  <si>
    <t>レシート取得後、直進
イートインあり</t>
  </si>
  <si>
    <t>右側</t>
  </si>
  <si>
    <t>Ｋ２５６</t>
  </si>
  <si>
    <t>Ｋ２６０</t>
  </si>
  <si>
    <t>右折</t>
  </si>
  <si>
    <t>Ｋ９</t>
  </si>
  <si>
    <t>Ｋ９</t>
  </si>
  <si>
    <t>┫字路(十楽)　Ｓ</t>
  </si>
  <si>
    <t>┣字路(御陵)　Ｓ　</t>
  </si>
  <si>
    <t>斜め右</t>
  </si>
  <si>
    <t>╋字路　Ｓ</t>
  </si>
  <si>
    <t>Ｒ１７６の高架をくぐって直進</t>
  </si>
  <si>
    <t>Ｒ１７６</t>
  </si>
  <si>
    <t>しばらく道なりにＲ１７９を走行</t>
  </si>
  <si>
    <t>┳字路　Ｓ</t>
  </si>
  <si>
    <t>Ｒ１７５</t>
  </si>
  <si>
    <t>┣字路　Ｓ</t>
  </si>
  <si>
    <t>Ｋ４９２</t>
  </si>
  <si>
    <t>Ｋ５５</t>
  </si>
  <si>
    <t>┳字路(猪崎)　Ｓ</t>
  </si>
  <si>
    <t>この先、橋を渡って左方向へ</t>
  </si>
  <si>
    <t>╋字路（内記一丁目)　Ｓ</t>
  </si>
  <si>
    <t>左折後、右手が福知山城</t>
  </si>
  <si>
    <t>┣字路(上戸田南)　Ｓ</t>
  </si>
  <si>
    <t>Ｒ４２７</t>
  </si>
  <si>
    <t>通過チェック１
道の駅【舟屋の里伊根】</t>
  </si>
  <si>
    <t>通過チェック２
セブンイレブン西脇和田店</t>
  </si>
  <si>
    <t>左側</t>
  </si>
  <si>
    <t>Ｒ４２７</t>
  </si>
  <si>
    <t>╋字路　Ｓ</t>
  </si>
  <si>
    <t>Ｋ３４６</t>
  </si>
  <si>
    <t>右折後すぐ先にファミレス(ジョイフル)があります。</t>
  </si>
  <si>
    <t>╋字路(春日橋東詰）　Ｓ</t>
  </si>
  <si>
    <t>╋字路(高岸）　Ｓ</t>
  </si>
  <si>
    <t>┫字路(寺内）　Ｓ</t>
  </si>
  <si>
    <t>下りきったところ。左折後、すぐに道の駅があります</t>
  </si>
  <si>
    <t>右方向(蒜山、羽出）の看板、左手にカーブミラーが目印。
ここを左折し、下の旧道へ。急こう配の下りです。
旧道が奥津渓谷です。</t>
  </si>
  <si>
    <t>フィニッシュ
セブンイレブン苫田鏡野町店</t>
  </si>
  <si>
    <t>通過チェック３
峰山高原(写真)</t>
  </si>
  <si>
    <t>通過チェック４
ちぐさ高原せせらぎランド
(看板の写真)</t>
  </si>
  <si>
    <t>通過チェック５
道の駅奥津温泉</t>
  </si>
  <si>
    <r>
      <t>BRM915</t>
    </r>
    <r>
      <rPr>
        <sz val="20"/>
        <color indexed="8"/>
        <rFont val="ＭＳ Ｐゴシック"/>
        <family val="3"/>
      </rPr>
      <t>津山</t>
    </r>
    <r>
      <rPr>
        <sz val="20"/>
        <color indexed="8"/>
        <rFont val="Arial"/>
        <family val="2"/>
      </rPr>
      <t>600km(</t>
    </r>
    <r>
      <rPr>
        <sz val="20"/>
        <color indexed="8"/>
        <rFont val="ＭＳ Ｐゴシック"/>
        <family val="3"/>
      </rPr>
      <t>丹後半島、砥峰高原)　２２：００</t>
    </r>
    <r>
      <rPr>
        <sz val="20"/>
        <color indexed="8"/>
        <rFont val="Arial"/>
        <family val="2"/>
      </rPr>
      <t xml:space="preserve"> </t>
    </r>
    <r>
      <rPr>
        <sz val="20"/>
        <color indexed="8"/>
        <rFont val="ＭＳ Ｐゴシック"/>
        <family val="3"/>
      </rPr>
      <t>スタート</t>
    </r>
  </si>
  <si>
    <t>2018／5／19　更新</t>
  </si>
  <si>
    <t>１５）２２：００         
   ～２２：３０</t>
  </si>
  <si>
    <t>１５）２３：４１        
   ～１６）１：５１</t>
  </si>
  <si>
    <t>１６）０２：０７        
   ～１６）０７：２０</t>
  </si>
  <si>
    <t>１６）０４：０８        
   ～１６）１１：５２</t>
  </si>
  <si>
    <t>１６）０８：３２        
   ～１６）２１：１６</t>
  </si>
  <si>
    <t>１６）１１：０６       
   ～１７）０２：３６</t>
  </si>
  <si>
    <t>１６）１６：４８        
   ～１７）１４：００</t>
  </si>
  <si>
    <r>
      <t>駐車場左脇にある、スクリューの写真を撮影後、折り返して道の駅から出て、</t>
    </r>
    <r>
      <rPr>
        <b/>
        <sz val="12"/>
        <rFont val="ＭＳ Ｐゴシック"/>
        <family val="3"/>
      </rPr>
      <t>右折</t>
    </r>
    <r>
      <rPr>
        <sz val="12"/>
        <rFont val="ＭＳ Ｐゴシック"/>
        <family val="3"/>
      </rPr>
      <t>です。
ちなみにクローズを設定すると　１６）１６：４８</t>
    </r>
  </si>
  <si>
    <t>レシートを取得し直進
ちなみにクローズを設定すると　１７）００：３６</t>
  </si>
  <si>
    <t>峰山高原ホテル　リラクシアの入口ゲートを写真撮影後、折り返し。
奥の正面玄関、右手にトイレがあります。
ちなみにクローズを設定すると　１７）０４：２４</t>
  </si>
  <si>
    <t>道路右側奥に看板が立っていますが、うっかり見落として分からなかったら、
営業終了と出てますが、【ちぐさ高原ネイチャーランド】の入り口の画像でも良いです。
　ちなみにクローズを設定すると　１７）０７：４０</t>
  </si>
  <si>
    <t>レシートか、道の駅奥津温泉の看板の写真
ちなみに、クローズを設定すると　１７）１３：００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</si>
</sst>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2">
    <font>
      <sz val="11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Arial"/>
      <family val="2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176" fontId="3" fillId="0" borderId="0" xfId="0" applyNumberFormat="1" applyFont="1" applyFill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0" fillId="24" borderId="11" xfId="0" applyNumberFormat="1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>
      <alignment horizontal="right" vertical="center" shrinkToFit="1"/>
    </xf>
    <xf numFmtId="0" fontId="24" fillId="25" borderId="12" xfId="0" applyNumberFormat="1" applyFont="1" applyFill="1" applyBorder="1" applyAlignment="1">
      <alignment horizontal="center" vertical="center" wrapText="1" shrinkToFit="1"/>
    </xf>
    <xf numFmtId="0" fontId="24" fillId="0" borderId="12" xfId="0" applyNumberFormat="1" applyFont="1" applyFill="1" applyBorder="1" applyAlignment="1">
      <alignment horizontal="center" vertical="center" shrinkToFit="1"/>
    </xf>
    <xf numFmtId="0" fontId="24" fillId="24" borderId="12" xfId="0" applyNumberFormat="1" applyFont="1" applyFill="1" applyBorder="1" applyAlignment="1">
      <alignment horizontal="center" vertical="center" shrinkToFit="1"/>
    </xf>
    <xf numFmtId="0" fontId="24" fillId="24" borderId="12" xfId="0" applyNumberFormat="1" applyFont="1" applyFill="1" applyBorder="1" applyAlignment="1">
      <alignment horizontal="left" vertical="center" wrapText="1" shrinkToFit="1"/>
    </xf>
    <xf numFmtId="0" fontId="24" fillId="0" borderId="11" xfId="0" applyNumberFormat="1" applyFont="1" applyFill="1" applyBorder="1" applyAlignment="1">
      <alignment horizontal="left" vertical="center"/>
    </xf>
    <xf numFmtId="0" fontId="24" fillId="24" borderId="12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24" borderId="11" xfId="0" applyNumberFormat="1" applyFont="1" applyFill="1" applyBorder="1" applyAlignment="1">
      <alignment horizontal="left" vertical="center"/>
    </xf>
    <xf numFmtId="0" fontId="24" fillId="24" borderId="0" xfId="0" applyFont="1" applyFill="1" applyAlignment="1">
      <alignment vertical="center"/>
    </xf>
    <xf numFmtId="0" fontId="24" fillId="25" borderId="12" xfId="0" applyNumberFormat="1" applyFont="1" applyFill="1" applyBorder="1" applyAlignment="1">
      <alignment horizontal="left" vertical="center" shrinkToFit="1"/>
    </xf>
    <xf numFmtId="0" fontId="24" fillId="25" borderId="12" xfId="0" applyNumberFormat="1" applyFont="1" applyFill="1" applyBorder="1" applyAlignment="1">
      <alignment horizontal="center" vertical="center"/>
    </xf>
    <xf numFmtId="0" fontId="24" fillId="25" borderId="12" xfId="0" applyNumberFormat="1" applyFont="1" applyFill="1" applyBorder="1" applyAlignment="1">
      <alignment horizontal="center" vertical="center" shrinkToFit="1"/>
    </xf>
    <xf numFmtId="176" fontId="26" fillId="25" borderId="12" xfId="0" applyNumberFormat="1" applyFont="1" applyFill="1" applyBorder="1" applyAlignment="1">
      <alignment horizontal="center" vertical="center" shrinkToFit="1"/>
    </xf>
    <xf numFmtId="176" fontId="26" fillId="24" borderId="12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left" vertical="center" shrinkToFit="1"/>
    </xf>
    <xf numFmtId="0" fontId="24" fillId="0" borderId="12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vertical="center" wrapText="1" shrinkToFit="1"/>
    </xf>
    <xf numFmtId="0" fontId="24" fillId="0" borderId="12" xfId="0" applyNumberFormat="1" applyFont="1" applyFill="1" applyBorder="1" applyAlignment="1">
      <alignment horizontal="center" vertical="center" wrapText="1" shrinkToFit="1"/>
    </xf>
    <xf numFmtId="0" fontId="24" fillId="0" borderId="12" xfId="0" applyNumberFormat="1" applyFont="1" applyFill="1" applyBorder="1" applyAlignment="1">
      <alignment vertical="center" shrinkToFit="1"/>
    </xf>
    <xf numFmtId="0" fontId="27" fillId="25" borderId="12" xfId="0" applyNumberFormat="1" applyFont="1" applyFill="1" applyBorder="1" applyAlignment="1">
      <alignment horizontal="left" vertical="center" wrapText="1" shrinkToFit="1"/>
    </xf>
    <xf numFmtId="0" fontId="24" fillId="25" borderId="12" xfId="0" applyNumberFormat="1" applyFont="1" applyFill="1" applyBorder="1" applyAlignment="1">
      <alignment vertical="center" wrapText="1" shrinkToFit="1"/>
    </xf>
    <xf numFmtId="0" fontId="24" fillId="24" borderId="12" xfId="0" applyNumberFormat="1" applyFont="1" applyFill="1" applyBorder="1" applyAlignment="1">
      <alignment vertical="center" shrinkToFit="1"/>
    </xf>
    <xf numFmtId="0" fontId="24" fillId="3" borderId="12" xfId="0" applyNumberFormat="1" applyFont="1" applyFill="1" applyBorder="1" applyAlignment="1">
      <alignment vertical="center" shrinkToFit="1"/>
    </xf>
    <xf numFmtId="176" fontId="26" fillId="26" borderId="12" xfId="0" applyNumberFormat="1" applyFont="1" applyFill="1" applyBorder="1" applyAlignment="1">
      <alignment horizontal="center" vertical="center"/>
    </xf>
    <xf numFmtId="0" fontId="27" fillId="26" borderId="12" xfId="0" applyNumberFormat="1" applyFont="1" applyFill="1" applyBorder="1" applyAlignment="1">
      <alignment horizontal="left" vertical="center" wrapText="1" shrinkToFit="1"/>
    </xf>
    <xf numFmtId="0" fontId="24" fillId="26" borderId="12" xfId="0" applyNumberFormat="1" applyFont="1" applyFill="1" applyBorder="1" applyAlignment="1">
      <alignment horizontal="center" vertical="center"/>
    </xf>
    <xf numFmtId="0" fontId="24" fillId="26" borderId="12" xfId="0" applyNumberFormat="1" applyFont="1" applyFill="1" applyBorder="1" applyAlignment="1">
      <alignment horizontal="center" vertical="center" wrapText="1" shrinkToFit="1"/>
    </xf>
    <xf numFmtId="0" fontId="24" fillId="3" borderId="12" xfId="0" applyNumberFormat="1" applyFont="1" applyFill="1" applyBorder="1" applyAlignment="1">
      <alignment vertical="center" wrapText="1" shrinkToFit="1"/>
    </xf>
    <xf numFmtId="0" fontId="24" fillId="24" borderId="12" xfId="0" applyNumberFormat="1" applyFont="1" applyFill="1" applyBorder="1" applyAlignment="1">
      <alignment vertical="center" wrapText="1" shrinkToFit="1"/>
    </xf>
    <xf numFmtId="0" fontId="24" fillId="24" borderId="12" xfId="0" applyNumberFormat="1" applyFont="1" applyFill="1" applyBorder="1" applyAlignment="1">
      <alignment horizontal="left" vertical="center" shrinkToFit="1"/>
    </xf>
    <xf numFmtId="0" fontId="27" fillId="27" borderId="12" xfId="0" applyNumberFormat="1" applyFont="1" applyFill="1" applyBorder="1" applyAlignment="1">
      <alignment horizontal="left" vertical="center" wrapText="1" shrinkToFit="1"/>
    </xf>
    <xf numFmtId="0" fontId="24" fillId="27" borderId="12" xfId="0" applyNumberFormat="1" applyFont="1" applyFill="1" applyBorder="1" applyAlignment="1">
      <alignment horizontal="center" vertical="center"/>
    </xf>
    <xf numFmtId="0" fontId="24" fillId="27" borderId="12" xfId="0" applyNumberFormat="1" applyFont="1" applyFill="1" applyBorder="1" applyAlignment="1">
      <alignment horizontal="center" vertical="center" shrinkToFit="1"/>
    </xf>
    <xf numFmtId="0" fontId="24" fillId="27" borderId="12" xfId="0" applyNumberFormat="1" applyFont="1" applyFill="1" applyBorder="1" applyAlignment="1">
      <alignment vertical="center" wrapText="1" shrinkToFit="1"/>
    </xf>
    <xf numFmtId="0" fontId="24" fillId="28" borderId="12" xfId="0" applyNumberFormat="1" applyFont="1" applyFill="1" applyBorder="1" applyAlignment="1">
      <alignment horizontal="center" vertical="center" wrapText="1" shrinkToFit="1"/>
    </xf>
    <xf numFmtId="0" fontId="24" fillId="0" borderId="12" xfId="0" applyNumberFormat="1" applyFont="1" applyFill="1" applyBorder="1" applyAlignment="1">
      <alignment horizontal="left" vertical="center" wrapText="1" shrinkToFit="1"/>
    </xf>
    <xf numFmtId="0" fontId="24" fillId="0" borderId="10" xfId="0" applyNumberFormat="1" applyFont="1" applyFill="1" applyBorder="1" applyAlignment="1">
      <alignment horizontal="center" vertical="center" shrinkToFit="1"/>
    </xf>
    <xf numFmtId="0" fontId="24" fillId="25" borderId="0" xfId="0" applyFont="1" applyFill="1" applyAlignment="1">
      <alignment horizontal="center" vertical="center"/>
    </xf>
    <xf numFmtId="0" fontId="24" fillId="28" borderId="12" xfId="0" applyNumberFormat="1" applyFont="1" applyFill="1" applyBorder="1" applyAlignment="1">
      <alignment horizontal="center" vertical="center" shrinkToFit="1"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left" vertical="center" shrinkToFit="1"/>
    </xf>
    <xf numFmtId="0" fontId="24" fillId="29" borderId="12" xfId="0" applyNumberFormat="1" applyFont="1" applyFill="1" applyBorder="1" applyAlignment="1">
      <alignment vertical="center" wrapText="1" shrinkToFit="1"/>
    </xf>
    <xf numFmtId="0" fontId="24" fillId="26" borderId="12" xfId="0" applyNumberFormat="1" applyFont="1" applyFill="1" applyBorder="1" applyAlignment="1">
      <alignment vertical="center" wrapText="1" shrinkToFit="1"/>
    </xf>
    <xf numFmtId="0" fontId="0" fillId="28" borderId="11" xfId="0" applyNumberFormat="1" applyFont="1" applyFill="1" applyBorder="1" applyAlignment="1">
      <alignment horizontal="left" vertical="center"/>
    </xf>
    <xf numFmtId="0" fontId="24" fillId="28" borderId="12" xfId="0" applyNumberFormat="1" applyFont="1" applyFill="1" applyBorder="1" applyAlignment="1">
      <alignment horizontal="center" vertical="center"/>
    </xf>
    <xf numFmtId="0" fontId="24" fillId="28" borderId="12" xfId="0" applyNumberFormat="1" applyFont="1" applyFill="1" applyBorder="1" applyAlignment="1">
      <alignment horizontal="left" vertical="center" shrinkToFit="1"/>
    </xf>
    <xf numFmtId="0" fontId="24" fillId="28" borderId="12" xfId="0" applyNumberFormat="1" applyFont="1" applyFill="1" applyBorder="1" applyAlignment="1">
      <alignment vertical="center" wrapText="1" shrinkToFit="1"/>
    </xf>
    <xf numFmtId="0" fontId="0" fillId="28" borderId="0" xfId="0" applyFont="1" applyFill="1" applyAlignment="1">
      <alignment vertical="center"/>
    </xf>
    <xf numFmtId="0" fontId="0" fillId="24" borderId="12" xfId="0" applyNumberFormat="1" applyFill="1" applyBorder="1" applyAlignment="1">
      <alignment horizontal="center" vertical="center" wrapText="1" shrinkToFit="1"/>
    </xf>
    <xf numFmtId="0" fontId="0" fillId="0" borderId="12" xfId="0" applyNumberFormat="1" applyFill="1" applyBorder="1" applyAlignment="1">
      <alignment vertical="center" wrapText="1" shrinkToFit="1"/>
    </xf>
    <xf numFmtId="0" fontId="24" fillId="28" borderId="12" xfId="0" applyNumberFormat="1" applyFont="1" applyFill="1" applyBorder="1" applyAlignment="1">
      <alignment vertical="center" shrinkToFit="1"/>
    </xf>
    <xf numFmtId="0" fontId="24" fillId="26" borderId="12" xfId="0" applyNumberFormat="1" applyFont="1" applyFill="1" applyBorder="1" applyAlignment="1">
      <alignment horizontal="center" vertical="center" shrinkToFit="1"/>
    </xf>
    <xf numFmtId="0" fontId="24" fillId="26" borderId="12" xfId="0" applyNumberFormat="1" applyFont="1" applyFill="1" applyBorder="1" applyAlignment="1">
      <alignment horizontal="center" vertical="center" wrapText="1"/>
    </xf>
    <xf numFmtId="0" fontId="27" fillId="30" borderId="12" xfId="0" applyNumberFormat="1" applyFont="1" applyFill="1" applyBorder="1" applyAlignment="1">
      <alignment horizontal="left" vertical="center" wrapText="1" shrinkToFit="1"/>
    </xf>
    <xf numFmtId="0" fontId="24" fillId="30" borderId="12" xfId="0" applyNumberFormat="1" applyFont="1" applyFill="1" applyBorder="1" applyAlignment="1">
      <alignment horizontal="center" vertical="center"/>
    </xf>
    <xf numFmtId="0" fontId="24" fillId="30" borderId="12" xfId="0" applyNumberFormat="1" applyFont="1" applyFill="1" applyBorder="1" applyAlignment="1">
      <alignment horizontal="center" vertical="center" shrinkToFit="1"/>
    </xf>
    <xf numFmtId="0" fontId="24" fillId="30" borderId="12" xfId="0" applyNumberFormat="1" applyFont="1" applyFill="1" applyBorder="1" applyAlignment="1">
      <alignment vertical="center" wrapText="1" shrinkToFit="1"/>
    </xf>
    <xf numFmtId="176" fontId="28" fillId="0" borderId="12" xfId="0" applyNumberFormat="1" applyFont="1" applyFill="1" applyBorder="1" applyAlignment="1">
      <alignment horizontal="center" vertical="center"/>
    </xf>
    <xf numFmtId="176" fontId="28" fillId="25" borderId="12" xfId="0" applyNumberFormat="1" applyFont="1" applyFill="1" applyBorder="1" applyAlignment="1">
      <alignment horizontal="center" vertical="center"/>
    </xf>
    <xf numFmtId="176" fontId="28" fillId="24" borderId="12" xfId="0" applyNumberFormat="1" applyFont="1" applyFill="1" applyBorder="1" applyAlignment="1">
      <alignment horizontal="center" vertical="center"/>
    </xf>
    <xf numFmtId="176" fontId="28" fillId="26" borderId="12" xfId="0" applyNumberFormat="1" applyFont="1" applyFill="1" applyBorder="1" applyAlignment="1">
      <alignment horizontal="center" vertical="center"/>
    </xf>
    <xf numFmtId="176" fontId="28" fillId="28" borderId="12" xfId="0" applyNumberFormat="1" applyFont="1" applyFill="1" applyBorder="1" applyAlignment="1">
      <alignment horizontal="center" vertical="center"/>
    </xf>
    <xf numFmtId="176" fontId="31" fillId="24" borderId="12" xfId="0" applyNumberFormat="1" applyFont="1" applyFill="1" applyBorder="1" applyAlignment="1">
      <alignment horizontal="center" vertical="center"/>
    </xf>
    <xf numFmtId="176" fontId="28" fillId="27" borderId="12" xfId="0" applyNumberFormat="1" applyFont="1" applyFill="1" applyBorder="1" applyAlignment="1">
      <alignment horizontal="center" vertical="center"/>
    </xf>
    <xf numFmtId="176" fontId="28" fillId="30" borderId="12" xfId="0" applyNumberFormat="1" applyFont="1" applyFill="1" applyBorder="1" applyAlignment="1">
      <alignment horizontal="center" vertical="center"/>
    </xf>
    <xf numFmtId="176" fontId="28" fillId="0" borderId="0" xfId="0" applyNumberFormat="1" applyFont="1" applyFill="1" applyAlignment="1">
      <alignment vertical="center"/>
    </xf>
    <xf numFmtId="177" fontId="28" fillId="25" borderId="12" xfId="0" applyNumberFormat="1" applyFont="1" applyFill="1" applyBorder="1" applyAlignment="1">
      <alignment vertical="center"/>
    </xf>
    <xf numFmtId="177" fontId="28" fillId="0" borderId="12" xfId="0" applyNumberFormat="1" applyFont="1" applyBorder="1" applyAlignment="1">
      <alignment vertical="center"/>
    </xf>
    <xf numFmtId="177" fontId="28" fillId="26" borderId="12" xfId="0" applyNumberFormat="1" applyFont="1" applyFill="1" applyBorder="1" applyAlignment="1">
      <alignment vertical="center"/>
    </xf>
    <xf numFmtId="177" fontId="28" fillId="28" borderId="12" xfId="0" applyNumberFormat="1" applyFont="1" applyFill="1" applyBorder="1" applyAlignment="1">
      <alignment vertical="center"/>
    </xf>
    <xf numFmtId="177" fontId="28" fillId="0" borderId="12" xfId="0" applyNumberFormat="1" applyFont="1" applyFill="1" applyBorder="1" applyAlignment="1">
      <alignment vertical="center"/>
    </xf>
    <xf numFmtId="176" fontId="29" fillId="0" borderId="12" xfId="0" applyNumberFormat="1" applyFont="1" applyFill="1" applyBorder="1" applyAlignment="1">
      <alignment horizontal="center" vertical="center"/>
    </xf>
    <xf numFmtId="177" fontId="28" fillId="30" borderId="12" xfId="0" applyNumberFormat="1" applyFont="1" applyFill="1" applyBorder="1" applyAlignment="1">
      <alignment vertical="center"/>
    </xf>
    <xf numFmtId="0" fontId="26" fillId="30" borderId="12" xfId="0" applyNumberFormat="1" applyFont="1" applyFill="1" applyBorder="1" applyAlignment="1">
      <alignment horizontal="left" vertical="center" wrapText="1" shrinkToFit="1"/>
    </xf>
    <xf numFmtId="0" fontId="24" fillId="3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176" fontId="20" fillId="0" borderId="10" xfId="0" applyNumberFormat="1" applyFont="1" applyFill="1" applyBorder="1" applyAlignment="1">
      <alignment horizontal="center"/>
    </xf>
    <xf numFmtId="14" fontId="15" fillId="31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114</xdr:row>
      <xdr:rowOff>171450</xdr:rowOff>
    </xdr:from>
    <xdr:to>
      <xdr:col>7</xdr:col>
      <xdr:colOff>5400675</xdr:colOff>
      <xdr:row>114</xdr:row>
      <xdr:rowOff>180975</xdr:rowOff>
    </xdr:to>
    <xdr:pic>
      <xdr:nvPicPr>
        <xdr:cNvPr id="1" name="Picture 2" descr="三瓶山周回道路図〔注意ポイント〕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41386125"/>
          <a:ext cx="52006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704850</xdr:colOff>
      <xdr:row>114</xdr:row>
      <xdr:rowOff>133350</xdr:rowOff>
    </xdr:from>
    <xdr:to>
      <xdr:col>4</xdr:col>
      <xdr:colOff>666750</xdr:colOff>
      <xdr:row>116</xdr:row>
      <xdr:rowOff>238125</xdr:rowOff>
    </xdr:to>
    <xdr:sp fLocksText="0">
      <xdr:nvSpPr>
        <xdr:cNvPr id="2" name="テキスト ボックス 9"/>
        <xdr:cNvSpPr txBox="1">
          <a:spLocks noChangeArrowheads="1"/>
        </xdr:cNvSpPr>
      </xdr:nvSpPr>
      <xdr:spPr>
        <a:xfrm>
          <a:off x="1695450" y="41348025"/>
          <a:ext cx="7810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115</xdr:row>
      <xdr:rowOff>133350</xdr:rowOff>
    </xdr:from>
    <xdr:to>
      <xdr:col>4</xdr:col>
      <xdr:colOff>666750</xdr:colOff>
      <xdr:row>117</xdr:row>
      <xdr:rowOff>238125</xdr:rowOff>
    </xdr:to>
    <xdr:sp fLocksText="0">
      <xdr:nvSpPr>
        <xdr:cNvPr id="3" name="テキスト ボックス 9"/>
        <xdr:cNvSpPr txBox="1">
          <a:spLocks noChangeArrowheads="1"/>
        </xdr:cNvSpPr>
      </xdr:nvSpPr>
      <xdr:spPr>
        <a:xfrm>
          <a:off x="1695450" y="41614725"/>
          <a:ext cx="7810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116</xdr:row>
      <xdr:rowOff>133350</xdr:rowOff>
    </xdr:from>
    <xdr:to>
      <xdr:col>4</xdr:col>
      <xdr:colOff>666750</xdr:colOff>
      <xdr:row>118</xdr:row>
      <xdr:rowOff>238125</xdr:rowOff>
    </xdr:to>
    <xdr:sp fLocksText="0">
      <xdr:nvSpPr>
        <xdr:cNvPr id="4" name="テキスト ボックス 9"/>
        <xdr:cNvSpPr txBox="1">
          <a:spLocks noChangeArrowheads="1"/>
        </xdr:cNvSpPr>
      </xdr:nvSpPr>
      <xdr:spPr>
        <a:xfrm>
          <a:off x="1695450" y="41881425"/>
          <a:ext cx="7810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1943100</xdr:colOff>
      <xdr:row>121</xdr:row>
      <xdr:rowOff>85725</xdr:rowOff>
    </xdr:from>
    <xdr:to>
      <xdr:col>7</xdr:col>
      <xdr:colOff>3810000</xdr:colOff>
      <xdr:row>123</xdr:row>
      <xdr:rowOff>28575</xdr:rowOff>
    </xdr:to>
    <xdr:sp>
      <xdr:nvSpPr>
        <xdr:cNvPr id="5" name="テキスト ボックス 1"/>
        <xdr:cNvSpPr txBox="1">
          <a:spLocks noChangeArrowheads="1"/>
        </xdr:cNvSpPr>
      </xdr:nvSpPr>
      <xdr:spPr>
        <a:xfrm>
          <a:off x="7562850" y="43167300"/>
          <a:ext cx="18669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通過チェック（３）</a:t>
          </a:r>
        </a:p>
      </xdr:txBody>
    </xdr:sp>
    <xdr:clientData/>
  </xdr:twoCellAnchor>
  <xdr:twoCellAnchor editAs="oneCell">
    <xdr:from>
      <xdr:col>3</xdr:col>
      <xdr:colOff>190500</xdr:colOff>
      <xdr:row>112</xdr:row>
      <xdr:rowOff>47625</xdr:rowOff>
    </xdr:from>
    <xdr:to>
      <xdr:col>8</xdr:col>
      <xdr:colOff>161925</xdr:colOff>
      <xdr:row>138</xdr:row>
      <xdr:rowOff>219075</xdr:rowOff>
    </xdr:to>
    <xdr:pic>
      <xdr:nvPicPr>
        <xdr:cNvPr id="6" name="図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40728900"/>
          <a:ext cx="11372850" cy="710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J117"/>
  <sheetViews>
    <sheetView tabSelected="1" view="pageBreakPreview" zoomScale="75" zoomScaleSheetLayoutView="75" workbookViewId="0" topLeftCell="B94">
      <selection activeCell="H107" sqref="H107"/>
    </sheetView>
  </sheetViews>
  <sheetFormatPr defaultColWidth="10.00390625" defaultRowHeight="17.25" customHeight="1"/>
  <cols>
    <col min="1" max="1" width="0.12890625" style="3" customWidth="1"/>
    <col min="2" max="2" width="4.50390625" style="3" bestFit="1" customWidth="1"/>
    <col min="3" max="3" width="8.375" style="83" customWidth="1"/>
    <col min="4" max="4" width="10.75390625" style="83" customWidth="1"/>
    <col min="5" max="5" width="28.75390625" style="3" customWidth="1"/>
    <col min="6" max="6" width="8.50390625" style="3" customWidth="1"/>
    <col min="7" max="7" width="12.75390625" style="4" customWidth="1"/>
    <col min="8" max="8" width="88.875" style="5" customWidth="1"/>
    <col min="9" max="9" width="16.00390625" style="6" customWidth="1"/>
    <col min="10" max="10" width="12.125" style="7" customWidth="1"/>
    <col min="11" max="11" width="10.00390625" style="3" bestFit="1" customWidth="1"/>
    <col min="12" max="16384" width="10.00390625" style="3" customWidth="1"/>
  </cols>
  <sheetData>
    <row r="1" spans="2:10" ht="25.5" customHeight="1">
      <c r="B1" s="93" t="s">
        <v>213</v>
      </c>
      <c r="C1" s="94"/>
      <c r="D1" s="94"/>
      <c r="E1" s="94"/>
      <c r="F1" s="94"/>
      <c r="G1" s="94"/>
      <c r="H1" s="94"/>
      <c r="I1" s="94"/>
      <c r="J1" s="94"/>
    </row>
    <row r="2" spans="2:10" ht="19.5" customHeight="1">
      <c r="B2" s="8"/>
      <c r="C2" s="95" t="s">
        <v>0</v>
      </c>
      <c r="D2" s="95"/>
      <c r="E2" s="8"/>
      <c r="F2" s="8"/>
      <c r="G2" s="9"/>
      <c r="H2" s="16" t="s">
        <v>130</v>
      </c>
      <c r="I2" s="96" t="s">
        <v>214</v>
      </c>
      <c r="J2" s="96"/>
    </row>
    <row r="3" spans="1:10" s="1" customFormat="1" ht="27" customHeight="1">
      <c r="A3" s="10"/>
      <c r="B3" s="11" t="s">
        <v>1</v>
      </c>
      <c r="C3" s="12" t="s">
        <v>2</v>
      </c>
      <c r="D3" s="89" t="s">
        <v>3</v>
      </c>
      <c r="E3" s="13" t="s">
        <v>4</v>
      </c>
      <c r="F3" s="11" t="s">
        <v>5</v>
      </c>
      <c r="G3" s="13" t="s">
        <v>6</v>
      </c>
      <c r="H3" s="14" t="s">
        <v>7</v>
      </c>
      <c r="I3" s="14" t="s">
        <v>8</v>
      </c>
      <c r="J3" s="13" t="s">
        <v>9</v>
      </c>
    </row>
    <row r="4" spans="1:10" s="1" customFormat="1" ht="33.75" customHeight="1">
      <c r="A4" s="10"/>
      <c r="B4" s="22">
        <v>1</v>
      </c>
      <c r="C4" s="84"/>
      <c r="D4" s="76">
        <v>0</v>
      </c>
      <c r="E4" s="26" t="s">
        <v>10</v>
      </c>
      <c r="F4" s="27" t="s">
        <v>11</v>
      </c>
      <c r="G4" s="28"/>
      <c r="H4" s="26" t="s">
        <v>125</v>
      </c>
      <c r="I4" s="17" t="s">
        <v>215</v>
      </c>
      <c r="J4" s="29">
        <f>C4</f>
        <v>0</v>
      </c>
    </row>
    <row r="5" spans="1:10" s="1" customFormat="1" ht="21.75" customHeight="1">
      <c r="A5" s="10"/>
      <c r="B5" s="22">
        <v>2</v>
      </c>
      <c r="C5" s="85">
        <v>0.37</v>
      </c>
      <c r="D5" s="77">
        <f aca="true" t="shared" si="0" ref="D5:D20">C5+D4</f>
        <v>0.37</v>
      </c>
      <c r="E5" s="31" t="s">
        <v>131</v>
      </c>
      <c r="F5" s="32" t="s">
        <v>12</v>
      </c>
      <c r="G5" s="18" t="s">
        <v>16</v>
      </c>
      <c r="H5" s="33" t="s">
        <v>133</v>
      </c>
      <c r="I5" s="18"/>
      <c r="J5" s="30">
        <f>J4+C5</f>
        <v>0.37</v>
      </c>
    </row>
    <row r="6" spans="1:10" s="1" customFormat="1" ht="33.75" customHeight="1">
      <c r="A6" s="10"/>
      <c r="B6" s="22">
        <v>3</v>
      </c>
      <c r="C6" s="85">
        <v>8.530000000000001</v>
      </c>
      <c r="D6" s="77">
        <f t="shared" si="0"/>
        <v>8.9</v>
      </c>
      <c r="E6" s="31" t="s">
        <v>132</v>
      </c>
      <c r="F6" s="18" t="s">
        <v>111</v>
      </c>
      <c r="G6" s="34" t="s">
        <v>124</v>
      </c>
      <c r="H6" s="33"/>
      <c r="I6" s="18"/>
      <c r="J6" s="30">
        <f>J5+C6</f>
        <v>8.9</v>
      </c>
    </row>
    <row r="7" spans="1:10" s="1" customFormat="1" ht="33.75" customHeight="1">
      <c r="A7" s="10"/>
      <c r="B7" s="22">
        <v>4</v>
      </c>
      <c r="C7" s="85">
        <v>16.4</v>
      </c>
      <c r="D7" s="77">
        <f t="shared" si="0"/>
        <v>25.299999999999997</v>
      </c>
      <c r="E7" s="31" t="s">
        <v>134</v>
      </c>
      <c r="F7" s="18" t="s">
        <v>111</v>
      </c>
      <c r="G7" s="34" t="s">
        <v>135</v>
      </c>
      <c r="H7" s="33"/>
      <c r="I7" s="18"/>
      <c r="J7" s="30">
        <f>J6+C7</f>
        <v>25.299999999999997</v>
      </c>
    </row>
    <row r="8" spans="1:10" s="1" customFormat="1" ht="52.5" customHeight="1">
      <c r="A8" s="10"/>
      <c r="B8" s="22">
        <v>5</v>
      </c>
      <c r="C8" s="86">
        <v>32.099999999999994</v>
      </c>
      <c r="D8" s="78">
        <f t="shared" si="0"/>
        <v>57.39999999999999</v>
      </c>
      <c r="E8" s="41" t="s">
        <v>136</v>
      </c>
      <c r="F8" s="42" t="s">
        <v>15</v>
      </c>
      <c r="G8" s="43" t="s">
        <v>135</v>
      </c>
      <c r="H8" s="60" t="s">
        <v>137</v>
      </c>
      <c r="I8" s="17" t="s">
        <v>216</v>
      </c>
      <c r="J8" s="40">
        <f>J7+C8</f>
        <v>57.39999999999999</v>
      </c>
    </row>
    <row r="9" spans="1:10" s="1" customFormat="1" ht="33.75" customHeight="1">
      <c r="A9" s="10"/>
      <c r="B9" s="22">
        <v>6</v>
      </c>
      <c r="C9" s="85">
        <v>18.6</v>
      </c>
      <c r="D9" s="77">
        <f t="shared" si="0"/>
        <v>76</v>
      </c>
      <c r="E9" s="31" t="s">
        <v>138</v>
      </c>
      <c r="F9" s="32" t="s">
        <v>111</v>
      </c>
      <c r="G9" s="34" t="s">
        <v>135</v>
      </c>
      <c r="H9" s="35"/>
      <c r="I9" s="18"/>
      <c r="J9" s="30">
        <f>C9</f>
        <v>18.6</v>
      </c>
    </row>
    <row r="10" spans="1:10" s="1" customFormat="1" ht="21.75" customHeight="1">
      <c r="A10" s="10"/>
      <c r="B10" s="22">
        <v>7</v>
      </c>
      <c r="C10" s="85">
        <v>0.20000000000000284</v>
      </c>
      <c r="D10" s="77">
        <f t="shared" si="0"/>
        <v>76.2</v>
      </c>
      <c r="E10" s="31" t="s">
        <v>139</v>
      </c>
      <c r="F10" s="32" t="s">
        <v>140</v>
      </c>
      <c r="G10" s="34" t="s">
        <v>141</v>
      </c>
      <c r="H10" s="35"/>
      <c r="I10" s="18"/>
      <c r="J10" s="30">
        <f>J9+C10</f>
        <v>18.800000000000004</v>
      </c>
    </row>
    <row r="11" spans="1:10" s="1" customFormat="1" ht="21.75" customHeight="1">
      <c r="A11" s="10"/>
      <c r="B11" s="22">
        <v>8</v>
      </c>
      <c r="C11" s="85">
        <v>2.200000000000003</v>
      </c>
      <c r="D11" s="77">
        <f t="shared" si="0"/>
        <v>78.4</v>
      </c>
      <c r="E11" s="31" t="s">
        <v>142</v>
      </c>
      <c r="F11" s="18" t="s">
        <v>143</v>
      </c>
      <c r="G11" s="34" t="s">
        <v>144</v>
      </c>
      <c r="H11" s="35"/>
      <c r="I11" s="18"/>
      <c r="J11" s="30">
        <f aca="true" t="shared" si="1" ref="J11:J27">J10+C11</f>
        <v>21.000000000000007</v>
      </c>
    </row>
    <row r="12" spans="1:10" s="65" customFormat="1" ht="36.75" customHeight="1">
      <c r="A12" s="61"/>
      <c r="B12" s="22">
        <v>9</v>
      </c>
      <c r="C12" s="87">
        <v>1.1999999999999886</v>
      </c>
      <c r="D12" s="79">
        <f t="shared" si="0"/>
        <v>79.6</v>
      </c>
      <c r="E12" s="63" t="s">
        <v>145</v>
      </c>
      <c r="F12" s="62" t="s">
        <v>140</v>
      </c>
      <c r="G12" s="51" t="s">
        <v>147</v>
      </c>
      <c r="H12" s="64"/>
      <c r="I12" s="51"/>
      <c r="J12" s="30">
        <f t="shared" si="1"/>
        <v>22.199999999999996</v>
      </c>
    </row>
    <row r="13" spans="1:10" s="1" customFormat="1" ht="21.75" customHeight="1">
      <c r="A13" s="10"/>
      <c r="B13" s="22">
        <v>10</v>
      </c>
      <c r="C13" s="85">
        <v>1.8000000000000114</v>
      </c>
      <c r="D13" s="77">
        <f t="shared" si="0"/>
        <v>81.4</v>
      </c>
      <c r="E13" s="63" t="s">
        <v>148</v>
      </c>
      <c r="F13" s="18" t="s">
        <v>111</v>
      </c>
      <c r="G13" s="34" t="s">
        <v>146</v>
      </c>
      <c r="H13" s="35"/>
      <c r="I13" s="18"/>
      <c r="J13" s="30">
        <f t="shared" si="1"/>
        <v>24.000000000000007</v>
      </c>
    </row>
    <row r="14" spans="1:10" s="1" customFormat="1" ht="39" customHeight="1">
      <c r="A14" s="10"/>
      <c r="B14" s="22">
        <v>11</v>
      </c>
      <c r="C14" s="85">
        <v>10.899999999999991</v>
      </c>
      <c r="D14" s="77">
        <f t="shared" si="0"/>
        <v>92.3</v>
      </c>
      <c r="E14" s="63" t="s">
        <v>149</v>
      </c>
      <c r="F14" s="18" t="s">
        <v>111</v>
      </c>
      <c r="G14" s="34" t="s">
        <v>150</v>
      </c>
      <c r="H14" s="33" t="s">
        <v>151</v>
      </c>
      <c r="I14" s="18"/>
      <c r="J14" s="30">
        <f t="shared" si="1"/>
        <v>34.9</v>
      </c>
    </row>
    <row r="15" spans="1:10" s="2" customFormat="1" ht="21.75" customHeight="1">
      <c r="A15" s="15"/>
      <c r="B15" s="22">
        <v>12</v>
      </c>
      <c r="C15" s="85">
        <v>11.600000000000009</v>
      </c>
      <c r="D15" s="77">
        <f t="shared" si="0"/>
        <v>103.9</v>
      </c>
      <c r="E15" s="63" t="s">
        <v>152</v>
      </c>
      <c r="F15" s="22" t="s">
        <v>140</v>
      </c>
      <c r="G15" s="34" t="s">
        <v>153</v>
      </c>
      <c r="H15" s="38" t="s">
        <v>154</v>
      </c>
      <c r="I15" s="19"/>
      <c r="J15" s="30">
        <f t="shared" si="1"/>
        <v>46.50000000000001</v>
      </c>
    </row>
    <row r="16" spans="1:10" s="1" customFormat="1" ht="34.5" customHeight="1">
      <c r="A16" s="10"/>
      <c r="B16" s="22">
        <v>13</v>
      </c>
      <c r="C16" s="85">
        <v>1.3999999999999915</v>
      </c>
      <c r="D16" s="77">
        <f t="shared" si="0"/>
        <v>105.3</v>
      </c>
      <c r="E16" s="31" t="s">
        <v>155</v>
      </c>
      <c r="F16" s="22" t="s">
        <v>111</v>
      </c>
      <c r="G16" s="34"/>
      <c r="H16" s="33"/>
      <c r="I16" s="18"/>
      <c r="J16" s="30">
        <f t="shared" si="1"/>
        <v>47.9</v>
      </c>
    </row>
    <row r="17" spans="1:10" s="1" customFormat="1" ht="21.75" customHeight="1">
      <c r="A17" s="10"/>
      <c r="B17" s="22">
        <v>14</v>
      </c>
      <c r="C17" s="85">
        <v>0.4000000000000057</v>
      </c>
      <c r="D17" s="77">
        <f t="shared" si="0"/>
        <v>105.7</v>
      </c>
      <c r="E17" s="31" t="s">
        <v>24</v>
      </c>
      <c r="F17" s="32" t="s">
        <v>122</v>
      </c>
      <c r="G17" s="34"/>
      <c r="H17" s="35"/>
      <c r="I17" s="18"/>
      <c r="J17" s="30">
        <f t="shared" si="1"/>
        <v>48.300000000000004</v>
      </c>
    </row>
    <row r="18" spans="1:10" s="1" customFormat="1" ht="21.75" customHeight="1">
      <c r="A18" s="10"/>
      <c r="B18" s="22">
        <v>15</v>
      </c>
      <c r="C18" s="85">
        <v>0.20000000000000284</v>
      </c>
      <c r="D18" s="77">
        <f t="shared" si="0"/>
        <v>105.9</v>
      </c>
      <c r="E18" s="31" t="s">
        <v>131</v>
      </c>
      <c r="F18" s="32" t="s">
        <v>111</v>
      </c>
      <c r="G18" s="34"/>
      <c r="H18" s="35"/>
      <c r="I18" s="18"/>
      <c r="J18" s="30">
        <f t="shared" si="1"/>
        <v>48.50000000000001</v>
      </c>
    </row>
    <row r="19" spans="1:10" s="1" customFormat="1" ht="33" customHeight="1">
      <c r="A19" s="10"/>
      <c r="B19" s="22">
        <v>16</v>
      </c>
      <c r="C19" s="85">
        <v>0.8999999999999915</v>
      </c>
      <c r="D19" s="77">
        <f t="shared" si="0"/>
        <v>106.8</v>
      </c>
      <c r="E19" s="31" t="s">
        <v>24</v>
      </c>
      <c r="F19" s="32" t="s">
        <v>156</v>
      </c>
      <c r="G19" s="66" t="s">
        <v>157</v>
      </c>
      <c r="H19" s="67" t="s">
        <v>158</v>
      </c>
      <c r="I19" s="18"/>
      <c r="J19" s="30">
        <f t="shared" si="1"/>
        <v>49.4</v>
      </c>
    </row>
    <row r="20" spans="1:10" s="1" customFormat="1" ht="21.75" customHeight="1">
      <c r="A20" s="10"/>
      <c r="B20" s="22">
        <v>17</v>
      </c>
      <c r="C20" s="85">
        <v>5.5</v>
      </c>
      <c r="D20" s="77">
        <f t="shared" si="0"/>
        <v>112.3</v>
      </c>
      <c r="E20" s="31" t="s">
        <v>159</v>
      </c>
      <c r="F20" s="32" t="s">
        <v>140</v>
      </c>
      <c r="G20" s="34" t="s">
        <v>147</v>
      </c>
      <c r="H20" s="68"/>
      <c r="I20" s="18"/>
      <c r="J20" s="30">
        <f t="shared" si="1"/>
        <v>54.9</v>
      </c>
    </row>
    <row r="21" spans="1:10" s="1" customFormat="1" ht="33" customHeight="1">
      <c r="A21" s="10"/>
      <c r="B21" s="22">
        <v>18</v>
      </c>
      <c r="C21" s="88">
        <v>12.299999999999997</v>
      </c>
      <c r="D21" s="75">
        <f aca="true" t="shared" si="2" ref="D21:D33">C21+D20</f>
        <v>124.6</v>
      </c>
      <c r="E21" s="31" t="s">
        <v>160</v>
      </c>
      <c r="F21" s="32" t="s">
        <v>122</v>
      </c>
      <c r="G21" s="34" t="s">
        <v>161</v>
      </c>
      <c r="H21" s="33"/>
      <c r="I21" s="34"/>
      <c r="J21" s="30">
        <f t="shared" si="1"/>
        <v>67.19999999999999</v>
      </c>
    </row>
    <row r="22" spans="1:10" s="1" customFormat="1" ht="21.75" customHeight="1">
      <c r="A22" s="10"/>
      <c r="B22" s="22">
        <v>19</v>
      </c>
      <c r="C22" s="85">
        <v>1.6000000000000085</v>
      </c>
      <c r="D22" s="77">
        <f t="shared" si="2"/>
        <v>126.2</v>
      </c>
      <c r="E22" s="31" t="s">
        <v>162</v>
      </c>
      <c r="F22" s="32" t="s">
        <v>111</v>
      </c>
      <c r="G22" s="34" t="s">
        <v>163</v>
      </c>
      <c r="H22" s="35"/>
      <c r="I22" s="18"/>
      <c r="J22" s="30">
        <f t="shared" si="1"/>
        <v>68.8</v>
      </c>
    </row>
    <row r="23" spans="1:10" s="1" customFormat="1" ht="21.75" customHeight="1">
      <c r="A23" s="10"/>
      <c r="B23" s="22">
        <v>20</v>
      </c>
      <c r="C23" s="85">
        <v>2.8999999999999915</v>
      </c>
      <c r="D23" s="77">
        <f t="shared" si="2"/>
        <v>129.1</v>
      </c>
      <c r="E23" s="31" t="s">
        <v>164</v>
      </c>
      <c r="F23" s="32" t="s">
        <v>140</v>
      </c>
      <c r="G23" s="34" t="s">
        <v>165</v>
      </c>
      <c r="H23" s="35" t="s">
        <v>166</v>
      </c>
      <c r="I23" s="18"/>
      <c r="J23" s="30">
        <f t="shared" si="1"/>
        <v>71.69999999999999</v>
      </c>
    </row>
    <row r="24" spans="1:10" s="1" customFormat="1" ht="21.75" customHeight="1">
      <c r="A24" s="10"/>
      <c r="B24" s="22">
        <v>21</v>
      </c>
      <c r="C24" s="85">
        <v>2.0999999999999943</v>
      </c>
      <c r="D24" s="77">
        <f t="shared" si="2"/>
        <v>131.2</v>
      </c>
      <c r="E24" s="31" t="s">
        <v>167</v>
      </c>
      <c r="F24" s="32" t="s">
        <v>122</v>
      </c>
      <c r="G24" s="34" t="s">
        <v>168</v>
      </c>
      <c r="H24" s="35" t="s">
        <v>169</v>
      </c>
      <c r="I24" s="18"/>
      <c r="J24" s="30">
        <f t="shared" si="1"/>
        <v>73.79999999999998</v>
      </c>
    </row>
    <row r="25" spans="1:10" s="1" customFormat="1" ht="21.75" customHeight="1">
      <c r="A25" s="10"/>
      <c r="B25" s="22">
        <v>22</v>
      </c>
      <c r="C25" s="85">
        <v>5.400000000000006</v>
      </c>
      <c r="D25" s="77">
        <f t="shared" si="2"/>
        <v>136.6</v>
      </c>
      <c r="E25" s="31" t="s">
        <v>131</v>
      </c>
      <c r="F25" s="32" t="s">
        <v>122</v>
      </c>
      <c r="G25" s="34" t="s">
        <v>150</v>
      </c>
      <c r="H25" s="35"/>
      <c r="I25" s="18"/>
      <c r="J25" s="30">
        <f t="shared" si="1"/>
        <v>79.19999999999999</v>
      </c>
    </row>
    <row r="26" spans="1:10" s="1" customFormat="1" ht="21.75" customHeight="1">
      <c r="A26" s="10"/>
      <c r="B26" s="22">
        <v>23</v>
      </c>
      <c r="C26" s="85">
        <v>1.3000000000000114</v>
      </c>
      <c r="D26" s="77">
        <f t="shared" si="2"/>
        <v>137.9</v>
      </c>
      <c r="E26" s="31" t="s">
        <v>170</v>
      </c>
      <c r="F26" s="32" t="s">
        <v>122</v>
      </c>
      <c r="G26" s="34" t="s">
        <v>114</v>
      </c>
      <c r="H26" s="35" t="s">
        <v>171</v>
      </c>
      <c r="I26" s="18"/>
      <c r="J26" s="30">
        <f t="shared" si="1"/>
        <v>80.5</v>
      </c>
    </row>
    <row r="27" spans="1:10" s="1" customFormat="1" ht="41.25" customHeight="1">
      <c r="A27" s="10"/>
      <c r="B27" s="22">
        <v>24</v>
      </c>
      <c r="C27" s="86">
        <v>1.6999999999999886</v>
      </c>
      <c r="D27" s="78">
        <f t="shared" si="2"/>
        <v>139.6</v>
      </c>
      <c r="E27" s="41" t="s">
        <v>68</v>
      </c>
      <c r="F27" s="42" t="s">
        <v>173</v>
      </c>
      <c r="G27" s="69" t="s">
        <v>25</v>
      </c>
      <c r="H27" s="60" t="s">
        <v>172</v>
      </c>
      <c r="I27" s="17" t="s">
        <v>217</v>
      </c>
      <c r="J27" s="40">
        <f t="shared" si="1"/>
        <v>82.19999999999999</v>
      </c>
    </row>
    <row r="28" spans="1:10" s="1" customFormat="1" ht="21.75" customHeight="1">
      <c r="A28" s="10"/>
      <c r="B28" s="22">
        <v>25</v>
      </c>
      <c r="C28" s="85">
        <v>3.6</v>
      </c>
      <c r="D28" s="77">
        <f t="shared" si="2"/>
        <v>143.2</v>
      </c>
      <c r="E28" s="31" t="s">
        <v>22</v>
      </c>
      <c r="F28" s="32" t="s">
        <v>15</v>
      </c>
      <c r="G28" s="18" t="s">
        <v>25</v>
      </c>
      <c r="H28" s="35" t="s">
        <v>26</v>
      </c>
      <c r="I28" s="18"/>
      <c r="J28" s="30">
        <f>C28</f>
        <v>3.6</v>
      </c>
    </row>
    <row r="29" spans="1:10" s="1" customFormat="1" ht="35.25" customHeight="1">
      <c r="A29" s="10"/>
      <c r="B29" s="22">
        <v>26</v>
      </c>
      <c r="C29" s="85">
        <v>4.699999999999989</v>
      </c>
      <c r="D29" s="77">
        <f t="shared" si="2"/>
        <v>147.89999999999998</v>
      </c>
      <c r="E29" s="31" t="s">
        <v>24</v>
      </c>
      <c r="F29" s="32" t="s">
        <v>12</v>
      </c>
      <c r="G29" s="19" t="s">
        <v>174</v>
      </c>
      <c r="H29" s="44" t="s">
        <v>110</v>
      </c>
      <c r="I29" s="18"/>
      <c r="J29" s="30">
        <f>J28+C29</f>
        <v>8.299999999999988</v>
      </c>
    </row>
    <row r="30" spans="1:10" s="2" customFormat="1" ht="21.75" customHeight="1">
      <c r="A30" s="15"/>
      <c r="B30" s="22">
        <v>27</v>
      </c>
      <c r="C30" s="85">
        <v>5.700000000000017</v>
      </c>
      <c r="D30" s="77">
        <f t="shared" si="2"/>
        <v>153.6</v>
      </c>
      <c r="E30" s="31" t="s">
        <v>14</v>
      </c>
      <c r="F30" s="32" t="s">
        <v>19</v>
      </c>
      <c r="G30" s="19" t="s">
        <v>25</v>
      </c>
      <c r="H30" s="38"/>
      <c r="I30" s="19"/>
      <c r="J30" s="30">
        <f aca="true" t="shared" si="3" ref="J30:J38">J29+C30</f>
        <v>14.000000000000005</v>
      </c>
    </row>
    <row r="31" spans="1:10" s="1" customFormat="1" ht="22.5" customHeight="1">
      <c r="A31" s="10"/>
      <c r="B31" s="22">
        <v>28</v>
      </c>
      <c r="C31" s="85">
        <v>4.299999999999983</v>
      </c>
      <c r="D31" s="77">
        <f t="shared" si="2"/>
        <v>157.89999999999998</v>
      </c>
      <c r="E31" s="31" t="s">
        <v>24</v>
      </c>
      <c r="F31" s="32" t="s">
        <v>12</v>
      </c>
      <c r="G31" s="19"/>
      <c r="H31" s="39" t="s">
        <v>27</v>
      </c>
      <c r="I31" s="19"/>
      <c r="J31" s="30">
        <f t="shared" si="3"/>
        <v>18.29999999999999</v>
      </c>
    </row>
    <row r="32" spans="1:10" s="2" customFormat="1" ht="21.75" customHeight="1">
      <c r="A32" s="15"/>
      <c r="B32" s="22">
        <v>29</v>
      </c>
      <c r="C32" s="85">
        <v>1.6000000000000227</v>
      </c>
      <c r="D32" s="77">
        <f t="shared" si="2"/>
        <v>159.5</v>
      </c>
      <c r="E32" s="31" t="s">
        <v>28</v>
      </c>
      <c r="F32" s="32" t="s">
        <v>12</v>
      </c>
      <c r="G32" s="19" t="s">
        <v>175</v>
      </c>
      <c r="H32" s="45"/>
      <c r="I32" s="19"/>
      <c r="J32" s="30">
        <f t="shared" si="3"/>
        <v>19.900000000000013</v>
      </c>
    </row>
    <row r="33" spans="1:10" s="1" customFormat="1" ht="21.75" customHeight="1">
      <c r="A33" s="10"/>
      <c r="B33" s="22">
        <v>30</v>
      </c>
      <c r="C33" s="85">
        <v>0.09999999999999432</v>
      </c>
      <c r="D33" s="77">
        <f t="shared" si="2"/>
        <v>159.6</v>
      </c>
      <c r="E33" s="31" t="s">
        <v>22</v>
      </c>
      <c r="F33" s="32" t="s">
        <v>15</v>
      </c>
      <c r="G33" s="19" t="s">
        <v>175</v>
      </c>
      <c r="H33" s="35"/>
      <c r="I33" s="18"/>
      <c r="J33" s="30">
        <f t="shared" si="3"/>
        <v>20.000000000000007</v>
      </c>
    </row>
    <row r="34" spans="1:10" s="1" customFormat="1" ht="21.75" customHeight="1">
      <c r="A34" s="10"/>
      <c r="B34" s="22">
        <v>31</v>
      </c>
      <c r="C34" s="85">
        <v>2.1999999999999886</v>
      </c>
      <c r="D34" s="77">
        <f aca="true" t="shared" si="4" ref="D34:D94">C34+D33</f>
        <v>161.79999999999998</v>
      </c>
      <c r="E34" s="31" t="s">
        <v>14</v>
      </c>
      <c r="F34" s="32" t="s">
        <v>19</v>
      </c>
      <c r="G34" s="19" t="s">
        <v>25</v>
      </c>
      <c r="H34" s="38" t="s">
        <v>29</v>
      </c>
      <c r="I34" s="18"/>
      <c r="J34" s="30">
        <f t="shared" si="3"/>
        <v>22.199999999999996</v>
      </c>
    </row>
    <row r="35" spans="1:10" s="1" customFormat="1" ht="35.25" customHeight="1">
      <c r="A35" s="10"/>
      <c r="B35" s="22">
        <v>32</v>
      </c>
      <c r="C35" s="85">
        <v>18.3</v>
      </c>
      <c r="D35" s="77">
        <f t="shared" si="4"/>
        <v>180.1</v>
      </c>
      <c r="E35" s="31" t="s">
        <v>30</v>
      </c>
      <c r="F35" s="32" t="s">
        <v>15</v>
      </c>
      <c r="G35" s="18" t="s">
        <v>25</v>
      </c>
      <c r="H35" s="33"/>
      <c r="I35" s="18"/>
      <c r="J35" s="30">
        <f t="shared" si="3"/>
        <v>40.5</v>
      </c>
    </row>
    <row r="36" spans="1:10" s="2" customFormat="1" ht="31.5" customHeight="1">
      <c r="A36" s="15"/>
      <c r="B36" s="22">
        <v>33</v>
      </c>
      <c r="C36" s="85">
        <v>0.6999999999999886</v>
      </c>
      <c r="D36" s="77">
        <f t="shared" si="4"/>
        <v>180.79999999999998</v>
      </c>
      <c r="E36" s="31" t="s">
        <v>31</v>
      </c>
      <c r="F36" s="22" t="s">
        <v>12</v>
      </c>
      <c r="G36" s="51" t="s">
        <v>32</v>
      </c>
      <c r="H36" s="45" t="s">
        <v>129</v>
      </c>
      <c r="I36" s="20"/>
      <c r="J36" s="30">
        <f t="shared" si="3"/>
        <v>41.19999999999999</v>
      </c>
    </row>
    <row r="37" spans="1:10" s="2" customFormat="1" ht="43.5" customHeight="1">
      <c r="A37" s="15"/>
      <c r="B37" s="22">
        <v>34</v>
      </c>
      <c r="C37" s="85">
        <v>19.1</v>
      </c>
      <c r="D37" s="77">
        <f t="shared" si="4"/>
        <v>199.89999999999998</v>
      </c>
      <c r="E37" s="31" t="s">
        <v>14</v>
      </c>
      <c r="F37" s="22" t="s">
        <v>176</v>
      </c>
      <c r="G37" s="51" t="s">
        <v>177</v>
      </c>
      <c r="H37" s="59" t="s">
        <v>128</v>
      </c>
      <c r="I37" s="20"/>
      <c r="J37" s="30">
        <f t="shared" si="3"/>
        <v>60.29999999999999</v>
      </c>
    </row>
    <row r="38" spans="1:10" s="2" customFormat="1" ht="41.25" customHeight="1">
      <c r="A38" s="15"/>
      <c r="B38" s="22">
        <v>35</v>
      </c>
      <c r="C38" s="86">
        <v>8</v>
      </c>
      <c r="D38" s="78">
        <f t="shared" si="4"/>
        <v>207.89999999999998</v>
      </c>
      <c r="E38" s="41" t="s">
        <v>126</v>
      </c>
      <c r="F38" s="42" t="s">
        <v>173</v>
      </c>
      <c r="G38" s="43" t="s">
        <v>178</v>
      </c>
      <c r="H38" s="60" t="s">
        <v>127</v>
      </c>
      <c r="I38" s="17" t="s">
        <v>218</v>
      </c>
      <c r="J38" s="40">
        <f t="shared" si="3"/>
        <v>68.29999999999998</v>
      </c>
    </row>
    <row r="39" spans="1:10" s="1" customFormat="1" ht="21.75" customHeight="1">
      <c r="A39" s="10"/>
      <c r="B39" s="22">
        <v>36</v>
      </c>
      <c r="C39" s="85">
        <v>0.3</v>
      </c>
      <c r="D39" s="77">
        <f t="shared" si="4"/>
        <v>208.2</v>
      </c>
      <c r="E39" s="31" t="s">
        <v>69</v>
      </c>
      <c r="F39" s="32" t="s">
        <v>15</v>
      </c>
      <c r="G39" s="19" t="s">
        <v>33</v>
      </c>
      <c r="H39" s="46"/>
      <c r="I39" s="18"/>
      <c r="J39" s="30">
        <f>C39</f>
        <v>0.3</v>
      </c>
    </row>
    <row r="40" spans="1:10" s="2" customFormat="1" ht="21.75" customHeight="1">
      <c r="A40" s="15"/>
      <c r="B40" s="22">
        <v>37</v>
      </c>
      <c r="C40" s="85">
        <v>0.9</v>
      </c>
      <c r="D40" s="77">
        <f t="shared" si="4"/>
        <v>209.1</v>
      </c>
      <c r="E40" s="31" t="s">
        <v>35</v>
      </c>
      <c r="F40" s="22" t="s">
        <v>12</v>
      </c>
      <c r="G40" s="19" t="s">
        <v>112</v>
      </c>
      <c r="H40" s="38" t="s">
        <v>36</v>
      </c>
      <c r="I40" s="19"/>
      <c r="J40" s="30">
        <f>J39+C40</f>
        <v>1.2</v>
      </c>
    </row>
    <row r="41" spans="1:10" s="1" customFormat="1" ht="22.5" customHeight="1">
      <c r="A41" s="10"/>
      <c r="B41" s="22">
        <v>38</v>
      </c>
      <c r="C41" s="85">
        <v>0.20000000000001705</v>
      </c>
      <c r="D41" s="77">
        <f t="shared" si="4"/>
        <v>209.3</v>
      </c>
      <c r="E41" s="31" t="s">
        <v>22</v>
      </c>
      <c r="F41" s="22" t="s">
        <v>12</v>
      </c>
      <c r="G41" s="19" t="s">
        <v>113</v>
      </c>
      <c r="H41" s="35" t="s">
        <v>37</v>
      </c>
      <c r="I41" s="19"/>
      <c r="J41" s="30">
        <f aca="true" t="shared" si="5" ref="J41:J65">J40+C41</f>
        <v>1.400000000000017</v>
      </c>
    </row>
    <row r="42" spans="1:10" s="1" customFormat="1" ht="21.75" customHeight="1">
      <c r="A42" s="10"/>
      <c r="B42" s="22">
        <v>39</v>
      </c>
      <c r="C42" s="85">
        <v>4.5</v>
      </c>
      <c r="D42" s="77">
        <f t="shared" si="4"/>
        <v>213.8</v>
      </c>
      <c r="E42" s="31" t="s">
        <v>38</v>
      </c>
      <c r="F42" s="32" t="s">
        <v>19</v>
      </c>
      <c r="G42" s="18" t="s">
        <v>32</v>
      </c>
      <c r="H42" s="35"/>
      <c r="I42" s="18"/>
      <c r="J42" s="30">
        <f t="shared" si="5"/>
        <v>5.900000000000017</v>
      </c>
    </row>
    <row r="43" spans="1:10" s="1" customFormat="1" ht="21.75" customHeight="1">
      <c r="A43" s="10"/>
      <c r="B43" s="22">
        <v>40</v>
      </c>
      <c r="C43" s="85">
        <v>7</v>
      </c>
      <c r="D43" s="80">
        <f t="shared" si="4"/>
        <v>220.8</v>
      </c>
      <c r="E43" s="31" t="s">
        <v>179</v>
      </c>
      <c r="F43" s="22" t="s">
        <v>12</v>
      </c>
      <c r="G43" s="18" t="s">
        <v>114</v>
      </c>
      <c r="H43" s="35"/>
      <c r="I43" s="18"/>
      <c r="J43" s="30">
        <f t="shared" si="5"/>
        <v>12.900000000000016</v>
      </c>
    </row>
    <row r="44" spans="1:10" s="1" customFormat="1" ht="21.75" customHeight="1">
      <c r="A44" s="10"/>
      <c r="B44" s="22">
        <v>41</v>
      </c>
      <c r="C44" s="85">
        <v>19.4</v>
      </c>
      <c r="D44" s="77">
        <f t="shared" si="4"/>
        <v>240.20000000000002</v>
      </c>
      <c r="E44" s="31" t="s">
        <v>180</v>
      </c>
      <c r="F44" s="22" t="s">
        <v>181</v>
      </c>
      <c r="G44" s="18" t="s">
        <v>114</v>
      </c>
      <c r="H44" s="35" t="s">
        <v>39</v>
      </c>
      <c r="I44" s="18"/>
      <c r="J44" s="30">
        <f t="shared" si="5"/>
        <v>32.30000000000001</v>
      </c>
    </row>
    <row r="45" spans="1:10" s="1" customFormat="1" ht="21.75" customHeight="1">
      <c r="A45" s="10"/>
      <c r="B45" s="22">
        <v>42</v>
      </c>
      <c r="C45" s="85">
        <v>0.29999999999998295</v>
      </c>
      <c r="D45" s="77">
        <f t="shared" si="4"/>
        <v>240.5</v>
      </c>
      <c r="E45" s="31" t="s">
        <v>40</v>
      </c>
      <c r="F45" s="32" t="s">
        <v>12</v>
      </c>
      <c r="G45" s="19" t="s">
        <v>25</v>
      </c>
      <c r="H45" s="35" t="s">
        <v>41</v>
      </c>
      <c r="I45" s="18"/>
      <c r="J45" s="30">
        <f t="shared" si="5"/>
        <v>32.599999999999994</v>
      </c>
    </row>
    <row r="46" spans="1:10" s="1" customFormat="1" ht="33.75" customHeight="1">
      <c r="A46" s="10"/>
      <c r="B46" s="22">
        <v>43</v>
      </c>
      <c r="C46" s="85">
        <v>40.2</v>
      </c>
      <c r="D46" s="77">
        <f t="shared" si="4"/>
        <v>280.7</v>
      </c>
      <c r="E46" s="31" t="s">
        <v>14</v>
      </c>
      <c r="F46" s="32" t="s">
        <v>15</v>
      </c>
      <c r="G46" s="18" t="s">
        <v>42</v>
      </c>
      <c r="H46" s="44" t="s">
        <v>43</v>
      </c>
      <c r="I46" s="18"/>
      <c r="J46" s="30">
        <f t="shared" si="5"/>
        <v>72.8</v>
      </c>
    </row>
    <row r="47" spans="1:10" s="2" customFormat="1" ht="31.5" customHeight="1">
      <c r="A47" s="15"/>
      <c r="B47" s="22">
        <v>44</v>
      </c>
      <c r="C47" s="85">
        <v>0.8</v>
      </c>
      <c r="D47" s="77">
        <f t="shared" si="4"/>
        <v>281.5</v>
      </c>
      <c r="E47" s="31" t="s">
        <v>44</v>
      </c>
      <c r="F47" s="22" t="s">
        <v>12</v>
      </c>
      <c r="G47" s="19" t="s">
        <v>42</v>
      </c>
      <c r="H47" s="45" t="s">
        <v>45</v>
      </c>
      <c r="I47" s="20"/>
      <c r="J47" s="30">
        <f t="shared" si="5"/>
        <v>73.6</v>
      </c>
    </row>
    <row r="48" spans="1:10" s="1" customFormat="1" ht="21.75" customHeight="1">
      <c r="A48" s="10"/>
      <c r="B48" s="22">
        <v>45</v>
      </c>
      <c r="C48" s="85">
        <v>0.6999999999999886</v>
      </c>
      <c r="D48" s="77">
        <f t="shared" si="4"/>
        <v>282.2</v>
      </c>
      <c r="E48" s="31" t="s">
        <v>14</v>
      </c>
      <c r="F48" s="32" t="s">
        <v>15</v>
      </c>
      <c r="G48" s="19"/>
      <c r="H48" s="38" t="s">
        <v>46</v>
      </c>
      <c r="I48" s="18"/>
      <c r="J48" s="30">
        <f t="shared" si="5"/>
        <v>74.29999999999998</v>
      </c>
    </row>
    <row r="49" spans="1:10" s="1" customFormat="1" ht="39" customHeight="1">
      <c r="A49" s="10"/>
      <c r="B49" s="22">
        <v>46</v>
      </c>
      <c r="C49" s="90">
        <v>0.19999999999998863</v>
      </c>
      <c r="D49" s="81">
        <f t="shared" si="4"/>
        <v>282.4</v>
      </c>
      <c r="E49" s="47" t="s">
        <v>197</v>
      </c>
      <c r="F49" s="48"/>
      <c r="G49" s="49"/>
      <c r="H49" s="50" t="s">
        <v>222</v>
      </c>
      <c r="I49" s="18"/>
      <c r="J49" s="30">
        <f t="shared" si="5"/>
        <v>74.49999999999997</v>
      </c>
    </row>
    <row r="50" spans="1:10" s="2" customFormat="1" ht="21.75" customHeight="1">
      <c r="A50" s="15"/>
      <c r="B50" s="22">
        <v>47</v>
      </c>
      <c r="C50" s="85">
        <v>0.19999999999998863</v>
      </c>
      <c r="D50" s="77">
        <f t="shared" si="4"/>
        <v>282.59999999999997</v>
      </c>
      <c r="E50" s="31" t="s">
        <v>22</v>
      </c>
      <c r="F50" s="22" t="s">
        <v>15</v>
      </c>
      <c r="G50" s="19"/>
      <c r="H50" s="38" t="s">
        <v>47</v>
      </c>
      <c r="I50" s="19"/>
      <c r="J50" s="30">
        <f t="shared" si="5"/>
        <v>74.69999999999996</v>
      </c>
    </row>
    <row r="51" spans="1:10" s="1" customFormat="1" ht="22.5" customHeight="1">
      <c r="A51" s="10"/>
      <c r="B51" s="22">
        <v>48</v>
      </c>
      <c r="C51" s="85">
        <v>0.4000000000000341</v>
      </c>
      <c r="D51" s="77">
        <f t="shared" si="4"/>
        <v>283</v>
      </c>
      <c r="E51" s="31" t="s">
        <v>22</v>
      </c>
      <c r="F51" s="22" t="s">
        <v>15</v>
      </c>
      <c r="G51" s="18"/>
      <c r="H51" s="35"/>
      <c r="I51" s="19"/>
      <c r="J51" s="30">
        <f t="shared" si="5"/>
        <v>75.1</v>
      </c>
    </row>
    <row r="52" spans="1:10" s="1" customFormat="1" ht="21.75" customHeight="1">
      <c r="A52" s="10"/>
      <c r="B52" s="22">
        <v>49</v>
      </c>
      <c r="C52" s="85">
        <v>3.1999999999999886</v>
      </c>
      <c r="D52" s="77">
        <f t="shared" si="4"/>
        <v>286.2</v>
      </c>
      <c r="E52" s="31" t="s">
        <v>48</v>
      </c>
      <c r="F52" s="32" t="s">
        <v>12</v>
      </c>
      <c r="G52" s="18" t="s">
        <v>25</v>
      </c>
      <c r="H52" s="35" t="s">
        <v>49</v>
      </c>
      <c r="I52" s="18"/>
      <c r="J52" s="30">
        <f t="shared" si="5"/>
        <v>78.29999999999998</v>
      </c>
    </row>
    <row r="53" spans="1:10" s="2" customFormat="1" ht="33.75" customHeight="1">
      <c r="A53" s="15"/>
      <c r="B53" s="22">
        <v>50</v>
      </c>
      <c r="C53" s="85">
        <v>13.399999999999977</v>
      </c>
      <c r="D53" s="77">
        <f t="shared" si="4"/>
        <v>299.59999999999997</v>
      </c>
      <c r="E53" s="31" t="s">
        <v>20</v>
      </c>
      <c r="F53" s="32" t="s">
        <v>12</v>
      </c>
      <c r="G53" s="18" t="s">
        <v>50</v>
      </c>
      <c r="H53" s="44" t="s">
        <v>51</v>
      </c>
      <c r="I53" s="19"/>
      <c r="J53" s="30">
        <f t="shared" si="5"/>
        <v>91.69999999999996</v>
      </c>
    </row>
    <row r="54" spans="1:10" s="2" customFormat="1" ht="21.75" customHeight="1">
      <c r="A54" s="15"/>
      <c r="B54" s="22">
        <v>51</v>
      </c>
      <c r="C54" s="85">
        <v>3.3000000000000114</v>
      </c>
      <c r="D54" s="77">
        <f t="shared" si="4"/>
        <v>302.9</v>
      </c>
      <c r="E54" s="31" t="s">
        <v>22</v>
      </c>
      <c r="F54" s="22" t="s">
        <v>12</v>
      </c>
      <c r="G54" s="19" t="s">
        <v>50</v>
      </c>
      <c r="H54" s="38" t="s">
        <v>52</v>
      </c>
      <c r="I54" s="19"/>
      <c r="J54" s="30">
        <f t="shared" si="5"/>
        <v>94.99999999999997</v>
      </c>
    </row>
    <row r="55" spans="1:10" s="23" customFormat="1" ht="21.75" customHeight="1">
      <c r="A55" s="21"/>
      <c r="B55" s="22">
        <v>52</v>
      </c>
      <c r="C55" s="85">
        <v>0.10000000000002274</v>
      </c>
      <c r="D55" s="77">
        <f t="shared" si="4"/>
        <v>303</v>
      </c>
      <c r="E55" s="31" t="s">
        <v>53</v>
      </c>
      <c r="F55" s="32" t="s">
        <v>111</v>
      </c>
      <c r="G55" s="19" t="s">
        <v>54</v>
      </c>
      <c r="H55" s="35"/>
      <c r="I55" s="18"/>
      <c r="J55" s="30">
        <f t="shared" si="5"/>
        <v>95.1</v>
      </c>
    </row>
    <row r="56" spans="1:10" s="23" customFormat="1" ht="21.75" customHeight="1">
      <c r="A56" s="21"/>
      <c r="B56" s="22">
        <v>53</v>
      </c>
      <c r="C56" s="85">
        <v>3.2</v>
      </c>
      <c r="D56" s="77">
        <f t="shared" si="4"/>
        <v>306.2</v>
      </c>
      <c r="E56" s="31" t="s">
        <v>182</v>
      </c>
      <c r="F56" s="32" t="s">
        <v>140</v>
      </c>
      <c r="G56" s="19"/>
      <c r="H56" s="35" t="s">
        <v>183</v>
      </c>
      <c r="I56" s="18"/>
      <c r="J56" s="30">
        <f t="shared" si="5"/>
        <v>98.3</v>
      </c>
    </row>
    <row r="57" spans="1:10" s="23" customFormat="1" ht="21.75" customHeight="1">
      <c r="A57" s="21"/>
      <c r="B57" s="22">
        <v>54</v>
      </c>
      <c r="C57" s="85">
        <v>1.2999999999999998</v>
      </c>
      <c r="D57" s="77">
        <f t="shared" si="4"/>
        <v>307.5</v>
      </c>
      <c r="E57" s="31" t="s">
        <v>22</v>
      </c>
      <c r="F57" s="32" t="s">
        <v>122</v>
      </c>
      <c r="G57" s="18" t="s">
        <v>184</v>
      </c>
      <c r="H57" s="33" t="s">
        <v>185</v>
      </c>
      <c r="I57" s="18"/>
      <c r="J57" s="30">
        <f t="shared" si="5"/>
        <v>99.6</v>
      </c>
    </row>
    <row r="58" spans="1:10" s="25" customFormat="1" ht="23.25" customHeight="1">
      <c r="A58" s="24"/>
      <c r="B58" s="22">
        <v>55</v>
      </c>
      <c r="C58" s="85">
        <v>3.2</v>
      </c>
      <c r="D58" s="77">
        <f t="shared" si="4"/>
        <v>310.7</v>
      </c>
      <c r="E58" s="31" t="s">
        <v>20</v>
      </c>
      <c r="F58" s="32" t="s">
        <v>122</v>
      </c>
      <c r="G58" s="19" t="s">
        <v>184</v>
      </c>
      <c r="H58" s="45"/>
      <c r="I58" s="20"/>
      <c r="J58" s="30">
        <f t="shared" si="5"/>
        <v>102.8</v>
      </c>
    </row>
    <row r="59" spans="1:10" s="23" customFormat="1" ht="21.75" customHeight="1">
      <c r="A59" s="21"/>
      <c r="B59" s="22">
        <v>56</v>
      </c>
      <c r="C59" s="85">
        <v>25.3</v>
      </c>
      <c r="D59" s="77">
        <f t="shared" si="4"/>
        <v>336</v>
      </c>
      <c r="E59" s="31" t="s">
        <v>186</v>
      </c>
      <c r="F59" s="32" t="s">
        <v>122</v>
      </c>
      <c r="G59" s="19" t="s">
        <v>187</v>
      </c>
      <c r="H59" s="38"/>
      <c r="I59" s="18"/>
      <c r="J59" s="30">
        <f t="shared" si="5"/>
        <v>128.1</v>
      </c>
    </row>
    <row r="60" spans="1:10" s="23" customFormat="1" ht="21.75" customHeight="1">
      <c r="A60" s="21"/>
      <c r="B60" s="22">
        <v>57</v>
      </c>
      <c r="C60" s="85">
        <v>1.3999999999999986</v>
      </c>
      <c r="D60" s="77">
        <f t="shared" si="4"/>
        <v>337.4</v>
      </c>
      <c r="E60" s="31" t="s">
        <v>188</v>
      </c>
      <c r="F60" s="32" t="s">
        <v>111</v>
      </c>
      <c r="G60" s="19" t="s">
        <v>189</v>
      </c>
      <c r="H60" s="38"/>
      <c r="I60" s="18"/>
      <c r="J60" s="30">
        <f t="shared" si="5"/>
        <v>129.5</v>
      </c>
    </row>
    <row r="61" spans="1:10" s="25" customFormat="1" ht="23.25" customHeight="1">
      <c r="A61" s="24"/>
      <c r="B61" s="22">
        <v>58</v>
      </c>
      <c r="C61" s="88">
        <v>1.1000000000000014</v>
      </c>
      <c r="D61" s="75">
        <f t="shared" si="4"/>
        <v>338.5</v>
      </c>
      <c r="E61" s="31" t="s">
        <v>182</v>
      </c>
      <c r="F61" s="32" t="s">
        <v>111</v>
      </c>
      <c r="G61" s="19" t="s">
        <v>190</v>
      </c>
      <c r="H61" s="33"/>
      <c r="I61" s="51"/>
      <c r="J61" s="30">
        <f t="shared" si="5"/>
        <v>130.6</v>
      </c>
    </row>
    <row r="62" spans="1:10" s="23" customFormat="1" ht="25.5" customHeight="1">
      <c r="A62" s="21"/>
      <c r="B62" s="22">
        <v>59</v>
      </c>
      <c r="C62" s="85">
        <v>9</v>
      </c>
      <c r="D62" s="77">
        <f t="shared" si="4"/>
        <v>347.5</v>
      </c>
      <c r="E62" s="31" t="s">
        <v>191</v>
      </c>
      <c r="F62" s="32" t="s">
        <v>111</v>
      </c>
      <c r="G62" s="19" t="s">
        <v>190</v>
      </c>
      <c r="H62" s="33" t="s">
        <v>192</v>
      </c>
      <c r="I62" s="19"/>
      <c r="J62" s="30">
        <f t="shared" si="5"/>
        <v>139.6</v>
      </c>
    </row>
    <row r="63" spans="1:10" s="23" customFormat="1" ht="21.75" customHeight="1">
      <c r="A63" s="21"/>
      <c r="B63" s="22">
        <v>60</v>
      </c>
      <c r="C63" s="85">
        <v>0.7000000000000028</v>
      </c>
      <c r="D63" s="77">
        <f t="shared" si="4"/>
        <v>348.2</v>
      </c>
      <c r="E63" s="31" t="s">
        <v>186</v>
      </c>
      <c r="F63" s="32" t="s">
        <v>122</v>
      </c>
      <c r="G63" s="18" t="s">
        <v>190</v>
      </c>
      <c r="H63" s="35"/>
      <c r="I63" s="18"/>
      <c r="J63" s="30">
        <f t="shared" si="5"/>
        <v>140.3</v>
      </c>
    </row>
    <row r="64" spans="1:10" s="25" customFormat="1" ht="21.75" customHeight="1">
      <c r="A64" s="24"/>
      <c r="B64" s="22">
        <v>61</v>
      </c>
      <c r="C64" s="85">
        <v>0.29999999999999716</v>
      </c>
      <c r="D64" s="77">
        <f t="shared" si="4"/>
        <v>348.5</v>
      </c>
      <c r="E64" s="31" t="s">
        <v>193</v>
      </c>
      <c r="F64" s="32" t="s">
        <v>122</v>
      </c>
      <c r="G64" s="18" t="s">
        <v>190</v>
      </c>
      <c r="H64" s="38" t="s">
        <v>194</v>
      </c>
      <c r="I64" s="19"/>
      <c r="J64" s="30">
        <f t="shared" si="5"/>
        <v>140.60000000000002</v>
      </c>
    </row>
    <row r="65" spans="1:10" s="25" customFormat="1" ht="58.5" customHeight="1">
      <c r="A65" s="24"/>
      <c r="B65" s="22">
        <v>62</v>
      </c>
      <c r="C65" s="84">
        <v>0.5</v>
      </c>
      <c r="D65" s="76">
        <f t="shared" si="4"/>
        <v>349</v>
      </c>
      <c r="E65" s="36" t="s">
        <v>71</v>
      </c>
      <c r="F65" s="27" t="s">
        <v>34</v>
      </c>
      <c r="G65" s="28" t="s">
        <v>70</v>
      </c>
      <c r="H65" s="37" t="s">
        <v>72</v>
      </c>
      <c r="I65" s="17" t="s">
        <v>219</v>
      </c>
      <c r="J65" s="40">
        <f t="shared" si="5"/>
        <v>141.10000000000002</v>
      </c>
    </row>
    <row r="66" spans="1:10" s="25" customFormat="1" ht="21.75" customHeight="1">
      <c r="A66" s="24"/>
      <c r="B66" s="22">
        <v>63</v>
      </c>
      <c r="C66" s="85">
        <v>0.7000000000000028</v>
      </c>
      <c r="D66" s="77">
        <f t="shared" si="4"/>
        <v>349.7</v>
      </c>
      <c r="E66" s="31" t="s">
        <v>73</v>
      </c>
      <c r="F66" s="22" t="s">
        <v>19</v>
      </c>
      <c r="G66" s="19" t="s">
        <v>55</v>
      </c>
      <c r="H66" s="45" t="s">
        <v>74</v>
      </c>
      <c r="I66" s="19"/>
      <c r="J66" s="30">
        <f>C66</f>
        <v>0.7000000000000028</v>
      </c>
    </row>
    <row r="67" spans="1:10" s="23" customFormat="1" ht="21.75" customHeight="1">
      <c r="A67" s="21"/>
      <c r="B67" s="22">
        <v>64</v>
      </c>
      <c r="C67" s="85">
        <v>47.5</v>
      </c>
      <c r="D67" s="77">
        <f t="shared" si="4"/>
        <v>397.2</v>
      </c>
      <c r="E67" s="31" t="s">
        <v>195</v>
      </c>
      <c r="F67" s="32" t="s">
        <v>15</v>
      </c>
      <c r="G67" s="19" t="s">
        <v>196</v>
      </c>
      <c r="H67" s="35"/>
      <c r="I67" s="18"/>
      <c r="J67" s="30">
        <f>J66+C67</f>
        <v>48.2</v>
      </c>
    </row>
    <row r="68" spans="1:10" s="23" customFormat="1" ht="45.75" customHeight="1">
      <c r="A68" s="21"/>
      <c r="B68" s="22">
        <v>65</v>
      </c>
      <c r="C68" s="90">
        <v>1.7999999999999972</v>
      </c>
      <c r="D68" s="82">
        <f t="shared" si="4"/>
        <v>399</v>
      </c>
      <c r="E68" s="71" t="s">
        <v>198</v>
      </c>
      <c r="F68" s="72" t="s">
        <v>199</v>
      </c>
      <c r="G68" s="73" t="s">
        <v>200</v>
      </c>
      <c r="H68" s="74" t="s">
        <v>223</v>
      </c>
      <c r="I68" s="18"/>
      <c r="J68" s="30">
        <f aca="true" t="shared" si="6" ref="J68:J74">J67+C68</f>
        <v>50</v>
      </c>
    </row>
    <row r="69" spans="1:10" s="23" customFormat="1" ht="22.5" customHeight="1">
      <c r="A69" s="21"/>
      <c r="B69" s="22">
        <v>66</v>
      </c>
      <c r="C69" s="85">
        <v>0.20000000000000284</v>
      </c>
      <c r="D69" s="77">
        <f t="shared" si="4"/>
        <v>399.2</v>
      </c>
      <c r="E69" s="31" t="s">
        <v>201</v>
      </c>
      <c r="F69" s="32" t="s">
        <v>15</v>
      </c>
      <c r="G69" s="18" t="s">
        <v>202</v>
      </c>
      <c r="H69" s="33" t="s">
        <v>203</v>
      </c>
      <c r="I69" s="18"/>
      <c r="J69" s="30">
        <f t="shared" si="6"/>
        <v>50.2</v>
      </c>
    </row>
    <row r="70" spans="1:10" s="23" customFormat="1" ht="24" customHeight="1">
      <c r="A70" s="21"/>
      <c r="B70" s="22">
        <v>67</v>
      </c>
      <c r="C70" s="88">
        <v>1.7000000000000028</v>
      </c>
      <c r="D70" s="75">
        <f t="shared" si="4"/>
        <v>400.9</v>
      </c>
      <c r="E70" s="31" t="s">
        <v>204</v>
      </c>
      <c r="F70" s="32" t="s">
        <v>19</v>
      </c>
      <c r="G70" s="18" t="s">
        <v>58</v>
      </c>
      <c r="H70" s="33"/>
      <c r="I70" s="52"/>
      <c r="J70" s="30">
        <f t="shared" si="6"/>
        <v>51.900000000000006</v>
      </c>
    </row>
    <row r="71" spans="1:10" s="23" customFormat="1" ht="21.75" customHeight="1">
      <c r="A71" s="21"/>
      <c r="B71" s="22">
        <v>68</v>
      </c>
      <c r="C71" s="85">
        <v>9.799999999999997</v>
      </c>
      <c r="D71" s="75">
        <f t="shared" si="4"/>
        <v>410.7</v>
      </c>
      <c r="E71" s="31" t="s">
        <v>205</v>
      </c>
      <c r="F71" s="32" t="s">
        <v>12</v>
      </c>
      <c r="G71" s="18" t="s">
        <v>200</v>
      </c>
      <c r="H71" s="35"/>
      <c r="I71" s="18"/>
      <c r="J71" s="30">
        <f t="shared" si="6"/>
        <v>61.7</v>
      </c>
    </row>
    <row r="72" spans="1:10" s="25" customFormat="1" ht="21.75" customHeight="1">
      <c r="A72" s="24"/>
      <c r="B72" s="22">
        <v>69</v>
      </c>
      <c r="C72" s="85">
        <v>3</v>
      </c>
      <c r="D72" s="75">
        <f t="shared" si="4"/>
        <v>413.7</v>
      </c>
      <c r="E72" s="31" t="s">
        <v>206</v>
      </c>
      <c r="F72" s="32" t="s">
        <v>12</v>
      </c>
      <c r="G72" s="18" t="s">
        <v>57</v>
      </c>
      <c r="H72" s="38"/>
      <c r="I72" s="19"/>
      <c r="J72" s="30">
        <f t="shared" si="6"/>
        <v>64.7</v>
      </c>
    </row>
    <row r="73" spans="1:10" s="25" customFormat="1" ht="21.75" customHeight="1">
      <c r="A73" s="24"/>
      <c r="B73" s="22">
        <v>70</v>
      </c>
      <c r="C73" s="85">
        <v>14.5</v>
      </c>
      <c r="D73" s="75">
        <f t="shared" si="4"/>
        <v>428.2</v>
      </c>
      <c r="E73" s="31" t="s">
        <v>75</v>
      </c>
      <c r="F73" s="32" t="s">
        <v>12</v>
      </c>
      <c r="G73" s="53" t="s">
        <v>76</v>
      </c>
      <c r="H73" s="38"/>
      <c r="I73" s="19"/>
      <c r="J73" s="30">
        <f t="shared" si="6"/>
        <v>79.2</v>
      </c>
    </row>
    <row r="74" spans="1:10" s="25" customFormat="1" ht="58.5" customHeight="1">
      <c r="A74" s="24"/>
      <c r="B74" s="22">
        <v>71</v>
      </c>
      <c r="C74" s="84">
        <v>1</v>
      </c>
      <c r="D74" s="78">
        <f t="shared" si="4"/>
        <v>429.2</v>
      </c>
      <c r="E74" s="36" t="s">
        <v>77</v>
      </c>
      <c r="F74" s="27" t="s">
        <v>15</v>
      </c>
      <c r="G74" s="54" t="s">
        <v>57</v>
      </c>
      <c r="H74" s="37" t="s">
        <v>115</v>
      </c>
      <c r="I74" s="17" t="s">
        <v>220</v>
      </c>
      <c r="J74" s="40">
        <f t="shared" si="6"/>
        <v>80.2</v>
      </c>
    </row>
    <row r="75" spans="1:10" s="25" customFormat="1" ht="21" customHeight="1">
      <c r="A75" s="24"/>
      <c r="B75" s="22">
        <v>72</v>
      </c>
      <c r="C75" s="85">
        <v>2.5</v>
      </c>
      <c r="D75" s="75">
        <f t="shared" si="4"/>
        <v>431.7</v>
      </c>
      <c r="E75" s="31" t="s">
        <v>78</v>
      </c>
      <c r="F75" s="22" t="s">
        <v>12</v>
      </c>
      <c r="G75" s="18" t="s">
        <v>57</v>
      </c>
      <c r="H75" s="38" t="s">
        <v>37</v>
      </c>
      <c r="I75" s="19"/>
      <c r="J75" s="30">
        <f>C75</f>
        <v>2.5</v>
      </c>
    </row>
    <row r="76" spans="1:10" s="25" customFormat="1" ht="36" customHeight="1">
      <c r="A76" s="24"/>
      <c r="B76" s="22">
        <v>73</v>
      </c>
      <c r="C76" s="85">
        <v>0.5</v>
      </c>
      <c r="D76" s="75">
        <f t="shared" si="4"/>
        <v>432.2</v>
      </c>
      <c r="E76" s="31" t="s">
        <v>60</v>
      </c>
      <c r="F76" s="32" t="s">
        <v>15</v>
      </c>
      <c r="G76" s="55" t="s">
        <v>116</v>
      </c>
      <c r="H76" s="33" t="s">
        <v>79</v>
      </c>
      <c r="I76" s="19"/>
      <c r="J76" s="30">
        <f>J75+C76</f>
        <v>3</v>
      </c>
    </row>
    <row r="77" spans="1:10" s="25" customFormat="1" ht="21.75" customHeight="1">
      <c r="A77" s="24"/>
      <c r="B77" s="22">
        <v>74</v>
      </c>
      <c r="C77" s="85">
        <v>6.9</v>
      </c>
      <c r="D77" s="75">
        <f t="shared" si="4"/>
        <v>439.09999999999997</v>
      </c>
      <c r="E77" s="31" t="s">
        <v>59</v>
      </c>
      <c r="F77" s="32" t="s">
        <v>12</v>
      </c>
      <c r="G77" s="19" t="s">
        <v>61</v>
      </c>
      <c r="H77" s="38" t="s">
        <v>62</v>
      </c>
      <c r="I77" s="19"/>
      <c r="J77" s="30">
        <f aca="true" t="shared" si="7" ref="J77:J109">J76+C77</f>
        <v>9.9</v>
      </c>
    </row>
    <row r="78" spans="1:10" s="25" customFormat="1" ht="56.25" customHeight="1">
      <c r="A78" s="24"/>
      <c r="B78" s="22">
        <v>75</v>
      </c>
      <c r="C78" s="85">
        <v>11</v>
      </c>
      <c r="D78" s="75">
        <f t="shared" si="4"/>
        <v>450.09999999999997</v>
      </c>
      <c r="E78" s="31" t="s">
        <v>24</v>
      </c>
      <c r="F78" s="32" t="s">
        <v>12</v>
      </c>
      <c r="G78" s="19" t="s">
        <v>63</v>
      </c>
      <c r="H78" s="59" t="s">
        <v>80</v>
      </c>
      <c r="I78" s="19"/>
      <c r="J78" s="30">
        <f t="shared" si="7"/>
        <v>20.9</v>
      </c>
    </row>
    <row r="79" spans="1:10" s="23" customFormat="1" ht="21.75" customHeight="1">
      <c r="A79" s="21"/>
      <c r="B79" s="22">
        <v>76</v>
      </c>
      <c r="C79" s="85">
        <v>6.200000000000003</v>
      </c>
      <c r="D79" s="75">
        <f t="shared" si="4"/>
        <v>456.29999999999995</v>
      </c>
      <c r="E79" s="31" t="s">
        <v>56</v>
      </c>
      <c r="F79" s="32" t="s">
        <v>15</v>
      </c>
      <c r="G79" s="19" t="s">
        <v>63</v>
      </c>
      <c r="H79" s="35" t="s">
        <v>81</v>
      </c>
      <c r="I79" s="18"/>
      <c r="J79" s="30">
        <f t="shared" si="7"/>
        <v>27.1</v>
      </c>
    </row>
    <row r="80" spans="1:10" s="23" customFormat="1" ht="61.5" customHeight="1">
      <c r="A80" s="21"/>
      <c r="B80" s="22">
        <v>77</v>
      </c>
      <c r="C80" s="90">
        <v>0.1</v>
      </c>
      <c r="D80" s="82">
        <f t="shared" si="4"/>
        <v>456.4</v>
      </c>
      <c r="E80" s="91" t="s">
        <v>210</v>
      </c>
      <c r="F80" s="72" t="s">
        <v>64</v>
      </c>
      <c r="G80" s="73"/>
      <c r="H80" s="74" t="s">
        <v>224</v>
      </c>
      <c r="I80" s="18"/>
      <c r="J80" s="30">
        <f t="shared" si="7"/>
        <v>27.200000000000003</v>
      </c>
    </row>
    <row r="81" spans="1:10" s="23" customFormat="1" ht="21" customHeight="1">
      <c r="A81" s="21"/>
      <c r="B81" s="22">
        <v>78</v>
      </c>
      <c r="C81" s="85">
        <v>0.1</v>
      </c>
      <c r="D81" s="75">
        <f t="shared" si="4"/>
        <v>456.5</v>
      </c>
      <c r="E81" s="31" t="s">
        <v>24</v>
      </c>
      <c r="F81" s="56" t="s">
        <v>19</v>
      </c>
      <c r="G81" s="19" t="s">
        <v>63</v>
      </c>
      <c r="H81" s="33" t="s">
        <v>82</v>
      </c>
      <c r="I81" s="20"/>
      <c r="J81" s="30">
        <f t="shared" si="7"/>
        <v>27.300000000000004</v>
      </c>
    </row>
    <row r="82" spans="1:10" s="23" customFormat="1" ht="42.75" customHeight="1">
      <c r="A82" s="21"/>
      <c r="B82" s="22">
        <v>79</v>
      </c>
      <c r="C82" s="85">
        <v>3.700000000000017</v>
      </c>
      <c r="D82" s="75">
        <f t="shared" si="4"/>
        <v>460.20000000000005</v>
      </c>
      <c r="E82" s="31" t="s">
        <v>56</v>
      </c>
      <c r="F82" s="56" t="s">
        <v>15</v>
      </c>
      <c r="G82" s="19" t="s">
        <v>57</v>
      </c>
      <c r="H82" s="44" t="s">
        <v>83</v>
      </c>
      <c r="I82" s="20"/>
      <c r="J82" s="30">
        <f t="shared" si="7"/>
        <v>31.00000000000002</v>
      </c>
    </row>
    <row r="83" spans="1:10" s="23" customFormat="1" ht="56.25" customHeight="1">
      <c r="A83" s="21"/>
      <c r="B83" s="22">
        <v>80</v>
      </c>
      <c r="C83" s="85">
        <v>12.099999999999994</v>
      </c>
      <c r="D83" s="75">
        <f t="shared" si="4"/>
        <v>472.30000000000007</v>
      </c>
      <c r="E83" s="31" t="s">
        <v>117</v>
      </c>
      <c r="F83" s="56" t="s">
        <v>15</v>
      </c>
      <c r="G83" s="19" t="s">
        <v>65</v>
      </c>
      <c r="H83" s="44" t="s">
        <v>84</v>
      </c>
      <c r="I83" s="20"/>
      <c r="J83" s="30">
        <f t="shared" si="7"/>
        <v>43.100000000000016</v>
      </c>
    </row>
    <row r="84" spans="1:10" s="23" customFormat="1" ht="44.25" customHeight="1">
      <c r="A84" s="21"/>
      <c r="B84" s="22">
        <v>81</v>
      </c>
      <c r="C84" s="85">
        <v>9.900000000000006</v>
      </c>
      <c r="D84" s="75">
        <f t="shared" si="4"/>
        <v>482.20000000000005</v>
      </c>
      <c r="E84" s="31" t="s">
        <v>118</v>
      </c>
      <c r="F84" s="56" t="s">
        <v>12</v>
      </c>
      <c r="G84" s="19" t="s">
        <v>18</v>
      </c>
      <c r="H84" s="45" t="s">
        <v>85</v>
      </c>
      <c r="I84" s="20"/>
      <c r="J84" s="30">
        <f t="shared" si="7"/>
        <v>53.00000000000002</v>
      </c>
    </row>
    <row r="85" spans="1:10" s="23" customFormat="1" ht="39.75" customHeight="1">
      <c r="A85" s="21"/>
      <c r="B85" s="22">
        <v>82</v>
      </c>
      <c r="C85" s="85">
        <v>10</v>
      </c>
      <c r="D85" s="75">
        <f t="shared" si="4"/>
        <v>492.20000000000005</v>
      </c>
      <c r="E85" s="31" t="s">
        <v>66</v>
      </c>
      <c r="F85" s="56" t="s">
        <v>15</v>
      </c>
      <c r="G85" s="19" t="s">
        <v>86</v>
      </c>
      <c r="H85" s="45" t="s">
        <v>87</v>
      </c>
      <c r="I85" s="20"/>
      <c r="J85" s="30">
        <f t="shared" si="7"/>
        <v>63.00000000000002</v>
      </c>
    </row>
    <row r="86" spans="1:10" s="23" customFormat="1" ht="57" customHeight="1">
      <c r="A86" s="21"/>
      <c r="B86" s="22">
        <v>83</v>
      </c>
      <c r="C86" s="90">
        <v>13.099999999999994</v>
      </c>
      <c r="D86" s="82">
        <f t="shared" si="4"/>
        <v>505.30000000000007</v>
      </c>
      <c r="E86" s="91" t="s">
        <v>211</v>
      </c>
      <c r="F86" s="92" t="s">
        <v>34</v>
      </c>
      <c r="G86" s="73" t="s">
        <v>86</v>
      </c>
      <c r="H86" s="74" t="s">
        <v>225</v>
      </c>
      <c r="I86" s="51"/>
      <c r="J86" s="30">
        <f t="shared" si="7"/>
        <v>76.10000000000002</v>
      </c>
    </row>
    <row r="87" spans="1:10" s="23" customFormat="1" ht="23.25" customHeight="1">
      <c r="A87" s="21"/>
      <c r="B87" s="22">
        <v>84</v>
      </c>
      <c r="C87" s="85">
        <v>3.9000000000000057</v>
      </c>
      <c r="D87" s="75">
        <f t="shared" si="4"/>
        <v>509.20000000000005</v>
      </c>
      <c r="E87" s="31" t="s">
        <v>56</v>
      </c>
      <c r="F87" s="56" t="s">
        <v>12</v>
      </c>
      <c r="G87" s="19" t="s">
        <v>63</v>
      </c>
      <c r="H87" s="33" t="s">
        <v>88</v>
      </c>
      <c r="I87" s="20"/>
      <c r="J87" s="30">
        <f t="shared" si="7"/>
        <v>80.00000000000003</v>
      </c>
    </row>
    <row r="88" spans="1:10" s="23" customFormat="1" ht="21" customHeight="1">
      <c r="A88" s="21"/>
      <c r="B88" s="22">
        <v>85</v>
      </c>
      <c r="C88" s="85">
        <v>6.400000000000006</v>
      </c>
      <c r="D88" s="75">
        <f t="shared" si="4"/>
        <v>515.6</v>
      </c>
      <c r="E88" s="31" t="s">
        <v>56</v>
      </c>
      <c r="F88" s="56" t="s">
        <v>15</v>
      </c>
      <c r="G88" s="19" t="s">
        <v>23</v>
      </c>
      <c r="H88" s="44" t="s">
        <v>89</v>
      </c>
      <c r="I88" s="20"/>
      <c r="J88" s="30">
        <f t="shared" si="7"/>
        <v>86.40000000000003</v>
      </c>
    </row>
    <row r="89" spans="1:10" s="23" customFormat="1" ht="37.5" customHeight="1">
      <c r="A89" s="21"/>
      <c r="B89" s="22">
        <v>86</v>
      </c>
      <c r="C89" s="88">
        <v>6.599999999999994</v>
      </c>
      <c r="D89" s="75">
        <f t="shared" si="4"/>
        <v>522.2</v>
      </c>
      <c r="E89" s="31" t="s">
        <v>67</v>
      </c>
      <c r="F89" s="57" t="s">
        <v>15</v>
      </c>
      <c r="G89" s="18"/>
      <c r="H89" s="59" t="s">
        <v>90</v>
      </c>
      <c r="I89" s="52"/>
      <c r="J89" s="30">
        <f t="shared" si="7"/>
        <v>93.00000000000003</v>
      </c>
    </row>
    <row r="90" spans="1:10" s="23" customFormat="1" ht="21" customHeight="1">
      <c r="A90" s="21"/>
      <c r="B90" s="22">
        <v>87</v>
      </c>
      <c r="C90" s="85">
        <v>16.69999999999999</v>
      </c>
      <c r="D90" s="75">
        <f t="shared" si="4"/>
        <v>538.9000000000001</v>
      </c>
      <c r="E90" s="31" t="s">
        <v>56</v>
      </c>
      <c r="F90" s="56" t="s">
        <v>12</v>
      </c>
      <c r="G90" s="19" t="s">
        <v>21</v>
      </c>
      <c r="H90" s="45"/>
      <c r="I90" s="20"/>
      <c r="J90" s="30">
        <f t="shared" si="7"/>
        <v>109.70000000000002</v>
      </c>
    </row>
    <row r="91" spans="1:10" s="23" customFormat="1" ht="57" customHeight="1">
      <c r="A91" s="21"/>
      <c r="B91" s="22">
        <v>88</v>
      </c>
      <c r="C91" s="85">
        <v>0.700000000000017</v>
      </c>
      <c r="D91" s="75">
        <f t="shared" si="4"/>
        <v>539.6000000000001</v>
      </c>
      <c r="E91" s="31" t="s">
        <v>67</v>
      </c>
      <c r="F91" s="56" t="s">
        <v>15</v>
      </c>
      <c r="G91" s="19"/>
      <c r="H91" s="45" t="s">
        <v>91</v>
      </c>
      <c r="I91" s="20"/>
      <c r="J91" s="30">
        <f t="shared" si="7"/>
        <v>110.40000000000003</v>
      </c>
    </row>
    <row r="92" spans="1:10" s="23" customFormat="1" ht="23.25" customHeight="1">
      <c r="A92" s="21"/>
      <c r="B92" s="22">
        <v>89</v>
      </c>
      <c r="C92" s="88">
        <v>2.3999999999999773</v>
      </c>
      <c r="D92" s="75">
        <f t="shared" si="4"/>
        <v>542.0000000000001</v>
      </c>
      <c r="E92" s="31" t="s">
        <v>56</v>
      </c>
      <c r="F92" s="57" t="s">
        <v>12</v>
      </c>
      <c r="G92" s="18"/>
      <c r="H92" s="33"/>
      <c r="I92" s="52"/>
      <c r="J92" s="30">
        <f t="shared" si="7"/>
        <v>112.80000000000001</v>
      </c>
    </row>
    <row r="93" spans="1:10" s="23" customFormat="1" ht="21" customHeight="1">
      <c r="A93" s="21"/>
      <c r="B93" s="22">
        <v>90</v>
      </c>
      <c r="C93" s="85">
        <v>0.30000000000001137</v>
      </c>
      <c r="D93" s="75">
        <f t="shared" si="4"/>
        <v>542.3000000000002</v>
      </c>
      <c r="E93" s="31" t="s">
        <v>67</v>
      </c>
      <c r="F93" s="56" t="s">
        <v>15</v>
      </c>
      <c r="G93" s="19"/>
      <c r="H93" s="33" t="s">
        <v>92</v>
      </c>
      <c r="I93" s="20"/>
      <c r="J93" s="30">
        <f t="shared" si="7"/>
        <v>113.10000000000002</v>
      </c>
    </row>
    <row r="94" spans="1:10" s="23" customFormat="1" ht="21" customHeight="1">
      <c r="A94" s="21"/>
      <c r="B94" s="22">
        <v>91</v>
      </c>
      <c r="C94" s="85">
        <v>2.0999999999999943</v>
      </c>
      <c r="D94" s="75">
        <f t="shared" si="4"/>
        <v>544.4000000000002</v>
      </c>
      <c r="E94" s="31" t="s">
        <v>24</v>
      </c>
      <c r="F94" s="56" t="s">
        <v>19</v>
      </c>
      <c r="G94" s="19"/>
      <c r="H94" s="45" t="s">
        <v>93</v>
      </c>
      <c r="I94" s="20"/>
      <c r="J94" s="30">
        <f t="shared" si="7"/>
        <v>115.20000000000002</v>
      </c>
    </row>
    <row r="95" spans="1:10" s="23" customFormat="1" ht="21" customHeight="1">
      <c r="A95" s="21"/>
      <c r="B95" s="22">
        <v>92</v>
      </c>
      <c r="C95" s="85">
        <v>2.200000000000017</v>
      </c>
      <c r="D95" s="75">
        <f aca="true" t="shared" si="8" ref="D95:D109">C95+D94</f>
        <v>546.6000000000003</v>
      </c>
      <c r="E95" s="31" t="s">
        <v>59</v>
      </c>
      <c r="F95" s="56" t="s">
        <v>15</v>
      </c>
      <c r="G95" s="19" t="s">
        <v>94</v>
      </c>
      <c r="H95" s="45"/>
      <c r="I95" s="20"/>
      <c r="J95" s="30">
        <f t="shared" si="7"/>
        <v>117.40000000000003</v>
      </c>
    </row>
    <row r="96" spans="1:10" s="23" customFormat="1" ht="21" customHeight="1">
      <c r="A96" s="21"/>
      <c r="B96" s="22">
        <v>93</v>
      </c>
      <c r="C96" s="85">
        <v>0.19999999999998863</v>
      </c>
      <c r="D96" s="75">
        <f t="shared" si="8"/>
        <v>546.8000000000002</v>
      </c>
      <c r="E96" s="31" t="s">
        <v>95</v>
      </c>
      <c r="F96" s="56" t="s">
        <v>12</v>
      </c>
      <c r="G96" s="19" t="s">
        <v>13</v>
      </c>
      <c r="H96" s="45" t="s">
        <v>96</v>
      </c>
      <c r="I96" s="20"/>
      <c r="J96" s="30">
        <f t="shared" si="7"/>
        <v>117.60000000000002</v>
      </c>
    </row>
    <row r="97" spans="1:10" s="23" customFormat="1" ht="21" customHeight="1">
      <c r="A97" s="21"/>
      <c r="B97" s="22">
        <v>94</v>
      </c>
      <c r="C97" s="85">
        <v>6.699999999999989</v>
      </c>
      <c r="D97" s="75">
        <f t="shared" si="8"/>
        <v>553.5000000000002</v>
      </c>
      <c r="E97" s="31" t="s">
        <v>97</v>
      </c>
      <c r="F97" s="56" t="s">
        <v>15</v>
      </c>
      <c r="G97" s="19" t="s">
        <v>98</v>
      </c>
      <c r="H97" s="45"/>
      <c r="I97" s="20"/>
      <c r="J97" s="30">
        <f t="shared" si="7"/>
        <v>124.30000000000001</v>
      </c>
    </row>
    <row r="98" spans="1:10" s="23" customFormat="1" ht="21" customHeight="1">
      <c r="A98" s="21"/>
      <c r="B98" s="22">
        <v>95</v>
      </c>
      <c r="C98" s="85">
        <v>4.800000000000011</v>
      </c>
      <c r="D98" s="75">
        <f t="shared" si="8"/>
        <v>558.3000000000002</v>
      </c>
      <c r="E98" s="31" t="s">
        <v>17</v>
      </c>
      <c r="F98" s="56" t="s">
        <v>15</v>
      </c>
      <c r="G98" s="19" t="s">
        <v>99</v>
      </c>
      <c r="H98" s="45"/>
      <c r="I98" s="20"/>
      <c r="J98" s="30">
        <f t="shared" si="7"/>
        <v>129.10000000000002</v>
      </c>
    </row>
    <row r="99" spans="1:10" s="23" customFormat="1" ht="21" customHeight="1">
      <c r="A99" s="21"/>
      <c r="B99" s="22">
        <v>96</v>
      </c>
      <c r="C99" s="85">
        <v>6.9</v>
      </c>
      <c r="D99" s="75">
        <f t="shared" si="8"/>
        <v>565.2000000000002</v>
      </c>
      <c r="E99" s="31" t="s">
        <v>59</v>
      </c>
      <c r="F99" s="56" t="s">
        <v>12</v>
      </c>
      <c r="G99" s="19" t="s">
        <v>101</v>
      </c>
      <c r="H99" s="45" t="s">
        <v>102</v>
      </c>
      <c r="I99" s="20"/>
      <c r="J99" s="30">
        <f t="shared" si="7"/>
        <v>136.00000000000003</v>
      </c>
    </row>
    <row r="100" spans="1:10" s="23" customFormat="1" ht="21" customHeight="1">
      <c r="A100" s="21"/>
      <c r="B100" s="22">
        <v>97</v>
      </c>
      <c r="C100" s="85">
        <v>0.4000000000000057</v>
      </c>
      <c r="D100" s="75">
        <f t="shared" si="8"/>
        <v>565.6000000000001</v>
      </c>
      <c r="E100" s="31" t="s">
        <v>56</v>
      </c>
      <c r="F100" s="56" t="s">
        <v>12</v>
      </c>
      <c r="G100" s="19" t="s">
        <v>101</v>
      </c>
      <c r="H100" s="45" t="s">
        <v>103</v>
      </c>
      <c r="I100" s="20"/>
      <c r="J100" s="30">
        <f t="shared" si="7"/>
        <v>136.40000000000003</v>
      </c>
    </row>
    <row r="101" spans="1:10" s="23" customFormat="1" ht="21" customHeight="1">
      <c r="A101" s="21"/>
      <c r="B101" s="22">
        <v>98</v>
      </c>
      <c r="C101" s="85">
        <v>0.09999999999999432</v>
      </c>
      <c r="D101" s="75">
        <f t="shared" si="8"/>
        <v>565.7000000000002</v>
      </c>
      <c r="E101" s="31" t="s">
        <v>38</v>
      </c>
      <c r="F101" s="56" t="s">
        <v>15</v>
      </c>
      <c r="G101" s="19" t="s">
        <v>104</v>
      </c>
      <c r="H101" s="45"/>
      <c r="I101" s="20"/>
      <c r="J101" s="30">
        <f t="shared" si="7"/>
        <v>136.50000000000003</v>
      </c>
    </row>
    <row r="102" spans="1:10" s="23" customFormat="1" ht="21" customHeight="1">
      <c r="A102" s="21"/>
      <c r="B102" s="22">
        <v>99</v>
      </c>
      <c r="C102" s="85">
        <v>1.200000000000017</v>
      </c>
      <c r="D102" s="75">
        <f t="shared" si="8"/>
        <v>566.9000000000002</v>
      </c>
      <c r="E102" s="58" t="s">
        <v>119</v>
      </c>
      <c r="F102" s="56" t="s">
        <v>34</v>
      </c>
      <c r="G102" s="19" t="s">
        <v>104</v>
      </c>
      <c r="H102" s="59" t="s">
        <v>105</v>
      </c>
      <c r="I102" s="20"/>
      <c r="J102" s="30">
        <f t="shared" si="7"/>
        <v>137.70000000000005</v>
      </c>
    </row>
    <row r="103" spans="1:10" s="23" customFormat="1" ht="21" customHeight="1">
      <c r="A103" s="21"/>
      <c r="B103" s="22">
        <v>100</v>
      </c>
      <c r="C103" s="85">
        <v>8.199999999999989</v>
      </c>
      <c r="D103" s="75">
        <f t="shared" si="8"/>
        <v>575.1000000000001</v>
      </c>
      <c r="E103" s="31" t="s">
        <v>56</v>
      </c>
      <c r="F103" s="56" t="s">
        <v>12</v>
      </c>
      <c r="G103" s="19" t="s">
        <v>104</v>
      </c>
      <c r="H103" s="45" t="s">
        <v>106</v>
      </c>
      <c r="I103" s="20"/>
      <c r="J103" s="30">
        <f t="shared" si="7"/>
        <v>145.90000000000003</v>
      </c>
    </row>
    <row r="104" spans="1:10" s="23" customFormat="1" ht="36.75" customHeight="1">
      <c r="A104" s="21"/>
      <c r="B104" s="22">
        <v>101</v>
      </c>
      <c r="C104" s="85">
        <v>0.20000000000001705</v>
      </c>
      <c r="D104" s="75">
        <f t="shared" si="8"/>
        <v>575.3000000000002</v>
      </c>
      <c r="E104" s="31" t="s">
        <v>120</v>
      </c>
      <c r="F104" s="56" t="s">
        <v>15</v>
      </c>
      <c r="G104" s="19" t="s">
        <v>63</v>
      </c>
      <c r="H104" s="59" t="s">
        <v>107</v>
      </c>
      <c r="I104" s="20"/>
      <c r="J104" s="30">
        <f t="shared" si="7"/>
        <v>146.10000000000005</v>
      </c>
    </row>
    <row r="105" spans="1:10" s="23" customFormat="1" ht="21" customHeight="1">
      <c r="A105" s="21"/>
      <c r="B105" s="22">
        <v>102</v>
      </c>
      <c r="C105" s="85">
        <v>9.5</v>
      </c>
      <c r="D105" s="75">
        <f t="shared" si="8"/>
        <v>584.8000000000002</v>
      </c>
      <c r="E105" s="31" t="s">
        <v>38</v>
      </c>
      <c r="F105" s="56" t="s">
        <v>12</v>
      </c>
      <c r="G105" s="19" t="s">
        <v>108</v>
      </c>
      <c r="H105" s="45" t="s">
        <v>207</v>
      </c>
      <c r="I105" s="20"/>
      <c r="J105" s="30">
        <f t="shared" si="7"/>
        <v>155.60000000000005</v>
      </c>
    </row>
    <row r="106" spans="1:10" s="23" customFormat="1" ht="41.25" customHeight="1">
      <c r="A106" s="21"/>
      <c r="B106" s="22">
        <v>103</v>
      </c>
      <c r="C106" s="90">
        <v>0.1</v>
      </c>
      <c r="D106" s="82">
        <f t="shared" si="8"/>
        <v>584.9000000000002</v>
      </c>
      <c r="E106" s="91" t="s">
        <v>212</v>
      </c>
      <c r="F106" s="92" t="s">
        <v>100</v>
      </c>
      <c r="G106" s="73" t="s">
        <v>123</v>
      </c>
      <c r="H106" s="74" t="s">
        <v>226</v>
      </c>
      <c r="I106" s="20"/>
      <c r="J106" s="30">
        <f t="shared" si="7"/>
        <v>155.70000000000005</v>
      </c>
    </row>
    <row r="107" spans="1:10" s="23" customFormat="1" ht="58.5" customHeight="1">
      <c r="A107" s="21"/>
      <c r="B107" s="22">
        <v>104</v>
      </c>
      <c r="C107" s="85">
        <v>1.2</v>
      </c>
      <c r="D107" s="75">
        <f t="shared" si="8"/>
        <v>586.1000000000003</v>
      </c>
      <c r="E107" s="31" t="s">
        <v>38</v>
      </c>
      <c r="F107" s="56" t="s">
        <v>12</v>
      </c>
      <c r="G107" s="19"/>
      <c r="H107" s="45" t="s">
        <v>208</v>
      </c>
      <c r="I107" s="20"/>
      <c r="J107" s="30">
        <f t="shared" si="7"/>
        <v>156.90000000000003</v>
      </c>
    </row>
    <row r="108" spans="1:10" s="23" customFormat="1" ht="21" customHeight="1">
      <c r="A108" s="21"/>
      <c r="B108" s="22">
        <v>105</v>
      </c>
      <c r="C108" s="85">
        <v>3.8</v>
      </c>
      <c r="D108" s="75">
        <f t="shared" si="8"/>
        <v>589.9000000000002</v>
      </c>
      <c r="E108" s="31" t="s">
        <v>121</v>
      </c>
      <c r="F108" s="56" t="s">
        <v>122</v>
      </c>
      <c r="G108" s="19" t="s">
        <v>123</v>
      </c>
      <c r="H108" s="45"/>
      <c r="I108" s="20"/>
      <c r="J108" s="30">
        <f t="shared" si="7"/>
        <v>160.70000000000005</v>
      </c>
    </row>
    <row r="109" spans="1:10" s="23" customFormat="1" ht="48" customHeight="1">
      <c r="A109" s="21"/>
      <c r="B109" s="22">
        <v>106</v>
      </c>
      <c r="C109" s="86">
        <v>13.3</v>
      </c>
      <c r="D109" s="78">
        <f t="shared" si="8"/>
        <v>603.2000000000002</v>
      </c>
      <c r="E109" s="41" t="s">
        <v>209</v>
      </c>
      <c r="F109" s="70" t="s">
        <v>199</v>
      </c>
      <c r="G109" s="69" t="s">
        <v>123</v>
      </c>
      <c r="H109" s="60" t="s">
        <v>109</v>
      </c>
      <c r="I109" s="17" t="s">
        <v>221</v>
      </c>
      <c r="J109" s="40">
        <f t="shared" si="7"/>
        <v>174.00000000000006</v>
      </c>
    </row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>
      <c r="H116" s="94"/>
    </row>
    <row r="117" ht="21" customHeight="1">
      <c r="H117" s="94"/>
    </row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</sheetData>
  <sheetProtection/>
  <mergeCells count="4">
    <mergeCell ref="B1:J1"/>
    <mergeCell ref="C2:D2"/>
    <mergeCell ref="I2:J2"/>
    <mergeCell ref="H116:H117"/>
  </mergeCells>
  <printOptions/>
  <pageMargins left="0.2755905511811024" right="0.15748031496062992" top="0.4724409448818898" bottom="0.15748031496062992" header="0.1968503937007874" footer="0.11811023622047245"/>
  <pageSetup horizontalDpi="600" verticalDpi="600" orientation="landscape" paperSize="9" scale="63" r:id="rId2"/>
  <rowBreaks count="5" manualBreakCount="5">
    <brk id="34" min="1" max="11" man="1"/>
    <brk id="64" min="1" max="10" man="1"/>
    <brk id="89" min="1" max="10" man="1"/>
    <brk id="109" min="1" max="10" man="1"/>
    <brk id="145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COLNAGO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</dc:creator>
  <cp:keywords/>
  <dc:description/>
  <cp:lastModifiedBy>やまぐち</cp:lastModifiedBy>
  <cp:lastPrinted>2017-07-01T05:21:33Z</cp:lastPrinted>
  <dcterms:created xsi:type="dcterms:W3CDTF">2011-04-06T10:06:15Z</dcterms:created>
  <dcterms:modified xsi:type="dcterms:W3CDTF">2018-05-19T05:07:20Z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