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965" tabRatio="769" activeTab="0"/>
  </bookViews>
  <sheets>
    <sheet name="600" sheetId="1" r:id="rId1"/>
  </sheets>
  <definedNames>
    <definedName name="_xlnm.Print_Area" localSheetId="0">'600'!$B$1:$K$103</definedName>
  </definedNames>
  <calcPr fullCalcOnLoad="1"/>
</workbook>
</file>

<file path=xl/sharedStrings.xml><?xml version="1.0" encoding="utf-8"?>
<sst xmlns="http://schemas.openxmlformats.org/spreadsheetml/2006/main" count="378" uniqueCount="218">
  <si>
    <t>（距離は参考値）</t>
  </si>
  <si>
    <t>NO.</t>
  </si>
  <si>
    <t>区間距離</t>
  </si>
  <si>
    <t>積算距離</t>
  </si>
  <si>
    <t>通過点　S=信号</t>
  </si>
  <si>
    <t>進路</t>
  </si>
  <si>
    <t>ルート</t>
  </si>
  <si>
    <t>看板表示</t>
  </si>
  <si>
    <t>情報、その他</t>
  </si>
  <si>
    <t>PC間距離</t>
  </si>
  <si>
    <t>早島町　ゆるびの舎</t>
  </si>
  <si>
    <t>左へ</t>
  </si>
  <si>
    <t>┳字路</t>
  </si>
  <si>
    <t>左折</t>
  </si>
  <si>
    <t>╋字路</t>
  </si>
  <si>
    <t>右折</t>
  </si>
  <si>
    <t>Ｋ１８５</t>
  </si>
  <si>
    <t>╋字路(無津）S</t>
  </si>
  <si>
    <t>直進</t>
  </si>
  <si>
    <t>Ｋ１５３</t>
  </si>
  <si>
    <t>R２を横断</t>
  </si>
  <si>
    <t>╋字路　S(押しボタン点滅)</t>
  </si>
  <si>
    <t>吉備</t>
  </si>
  <si>
    <t>この先、川沿い</t>
  </si>
  <si>
    <t>╋字路(撫川橋）Ｓ</t>
  </si>
  <si>
    <t>川沿い西側を進む</t>
  </si>
  <si>
    <t>┣字路　Ｓ</t>
  </si>
  <si>
    <t>JRをアンダーパスし、最初の対岸へ渡る橋で東側へ渡る。</t>
  </si>
  <si>
    <r>
      <rPr>
        <b/>
        <sz val="11"/>
        <rFont val="ＭＳ Ｐゴシック"/>
        <family val="3"/>
      </rPr>
      <t>Ｙ</t>
    </r>
    <r>
      <rPr>
        <sz val="11"/>
        <rFont val="ＭＳ Ｐゴシック"/>
        <family val="3"/>
      </rPr>
      <t>字分岐　Ｓ(押しボタン点滅)</t>
    </r>
  </si>
  <si>
    <t>左斜め</t>
  </si>
  <si>
    <t>小学校横、左斜め川沿いへ進む</t>
  </si>
  <si>
    <t>┫字路</t>
  </si>
  <si>
    <t>高速のボックスをくぐって最初の対岸へ渡る橋を左折し渡る、川の西側へ</t>
  </si>
  <si>
    <t>╋字路(福崎）Ｓ</t>
  </si>
  <si>
    <t>Ｒ４２９</t>
  </si>
  <si>
    <t>しばらく道なりにＲ４２９を進む</t>
  </si>
  <si>
    <t>Ｋ７１</t>
  </si>
  <si>
    <t>御津</t>
  </si>
  <si>
    <t>╋字路　S</t>
  </si>
  <si>
    <t>Ｋ２１１</t>
  </si>
  <si>
    <t>┣字路　</t>
  </si>
  <si>
    <t>╋字路(建部中学校前）Ｓ</t>
  </si>
  <si>
    <t>Ｒ４８４</t>
  </si>
  <si>
    <t>╋字路(大田）S</t>
  </si>
  <si>
    <t>Ｒ５３を横断しＲ４８４を道なりに進む</t>
  </si>
  <si>
    <t>┳字路　Ｓ</t>
  </si>
  <si>
    <t>Ｒ３７４</t>
  </si>
  <si>
    <t>右折</t>
  </si>
  <si>
    <t>左側</t>
  </si>
  <si>
    <t>┳字路　</t>
  </si>
  <si>
    <t>╋字路 S</t>
  </si>
  <si>
    <t>┣字路　</t>
  </si>
  <si>
    <t>宇甘</t>
  </si>
  <si>
    <t>Ｋ３６７</t>
  </si>
  <si>
    <t>K３１</t>
  </si>
  <si>
    <t>左折後、すぐ先の┣字路を右折します</t>
  </si>
  <si>
    <t>この先道幅が狭いです</t>
  </si>
  <si>
    <t>Ｒ４８４を道なりに進む（カーブが連続、注意）</t>
  </si>
  <si>
    <t>備前、和気</t>
  </si>
  <si>
    <t>Ｋ９０</t>
  </si>
  <si>
    <t>赤穂</t>
  </si>
  <si>
    <t>Ｋ４６</t>
  </si>
  <si>
    <t>佐用</t>
  </si>
  <si>
    <t>町道</t>
  </si>
  <si>
    <t>中国道</t>
  </si>
  <si>
    <t>Ｒ１７９</t>
  </si>
  <si>
    <t>姫路</t>
  </si>
  <si>
    <t>┳字路（上月三差路）　S</t>
  </si>
  <si>
    <t>Ｒ３７３</t>
  </si>
  <si>
    <t>佐用市街</t>
  </si>
  <si>
    <t>智頭</t>
  </si>
  <si>
    <t>┫字路（上町）S</t>
  </si>
  <si>
    <t>Ｒ３７３</t>
  </si>
  <si>
    <t>レシート取得後、直進
道なりにＲ３７３を進む</t>
  </si>
  <si>
    <t>宍粟</t>
  </si>
  <si>
    <t>林道
ダルガ峰線</t>
  </si>
  <si>
    <t>入口が狭いので注意。
急こう配が続きます。</t>
  </si>
  <si>
    <t>通過チェック１(写真）
【林道ダルガ峰線案内図】　</t>
  </si>
  <si>
    <t>クローズ</t>
  </si>
  <si>
    <t>17)00:30</t>
  </si>
  <si>
    <t>K７２</t>
  </si>
  <si>
    <t>┫字路（千草）</t>
  </si>
  <si>
    <t>R４２９</t>
  </si>
  <si>
    <t>┳字路（斉木口）　S</t>
  </si>
  <si>
    <t>Ｒ２９</t>
  </si>
  <si>
    <t>鳥取</t>
  </si>
  <si>
    <t>Ｋ４８</t>
  </si>
  <si>
    <t>養父</t>
  </si>
  <si>
    <t>大屋中学校</t>
  </si>
  <si>
    <t>狭い道です</t>
  </si>
  <si>
    <t>中学校の前を左折</t>
  </si>
  <si>
    <t>Ｋ７１４</t>
  </si>
  <si>
    <t>╋字路(関宮地域局前）Ｓ</t>
  </si>
  <si>
    <t>Ｒ９</t>
  </si>
  <si>
    <t>┫字路（小代口）S</t>
  </si>
  <si>
    <t>R４８２</t>
  </si>
  <si>
    <t>若桜</t>
  </si>
  <si>
    <t>約20㎞の登りです</t>
  </si>
  <si>
    <t>┫字路（安井宿）S</t>
  </si>
  <si>
    <t>R４82</t>
  </si>
  <si>
    <t>用瀬</t>
  </si>
  <si>
    <t>左折</t>
  </si>
  <si>
    <t>K32</t>
  </si>
  <si>
    <t>鳥取道</t>
  </si>
  <si>
    <t>╋字路(河原橋東）Ｓ</t>
  </si>
  <si>
    <t>直進</t>
  </si>
  <si>
    <t>河原</t>
  </si>
  <si>
    <t>┫字路（袋河原）S</t>
  </si>
  <si>
    <t>鹿野</t>
  </si>
  <si>
    <t>K32～K42</t>
  </si>
  <si>
    <t>╋字路(服部）Ｓ</t>
  </si>
  <si>
    <t>京都、米子</t>
  </si>
  <si>
    <t>╋字路(国体道路）Ｓ</t>
  </si>
  <si>
    <t>Ｋ２１</t>
  </si>
  <si>
    <t>╋字路(上光）Ｓ</t>
  </si>
  <si>
    <t>倉吉、鹿野</t>
  </si>
  <si>
    <t>倉吉、三朝</t>
  </si>
  <si>
    <t>K21</t>
  </si>
  <si>
    <t>┫字路　S</t>
  </si>
  <si>
    <t>┳字路（大原橋西）　S　</t>
  </si>
  <si>
    <t>R179</t>
  </si>
  <si>
    <t>╋字路(米田町）Ｓ</t>
  </si>
  <si>
    <t>K205</t>
  </si>
  <si>
    <t>米子道</t>
  </si>
  <si>
    <t>K38</t>
  </si>
  <si>
    <t>真庭、関金</t>
  </si>
  <si>
    <t>┣字路　S</t>
  </si>
  <si>
    <t>関金</t>
  </si>
  <si>
    <t>╋字路(生田橋入口）Ｓ</t>
  </si>
  <si>
    <t>R313</t>
  </si>
  <si>
    <t>╋字路(関金宿）Ｓ</t>
  </si>
  <si>
    <t>K50</t>
  </si>
  <si>
    <t>江府</t>
  </si>
  <si>
    <t>╋字路（関金市役所前）S</t>
  </si>
  <si>
    <t>Ｋ４５</t>
  </si>
  <si>
    <t>鏡ヶ成</t>
  </si>
  <si>
    <t>Ｋ４４</t>
  </si>
  <si>
    <t>大山滝</t>
  </si>
  <si>
    <t>┫字路　</t>
  </si>
  <si>
    <t>Ｋ３４</t>
  </si>
  <si>
    <t>船上山</t>
  </si>
  <si>
    <t>Ｋ３０</t>
  </si>
  <si>
    <t>大山</t>
  </si>
  <si>
    <t>大山環状道路を進む</t>
  </si>
  <si>
    <t>Ｋ２４～K158</t>
  </si>
  <si>
    <t>国道１８１</t>
  </si>
  <si>
    <t>┳字路（溝口インター入口）S　</t>
  </si>
  <si>
    <t>Ｒ１８１</t>
  </si>
  <si>
    <t>╋字路(塔の峰）Ｓ</t>
  </si>
  <si>
    <t>Ｒ１８０</t>
  </si>
  <si>
    <t>広島、庄原</t>
  </si>
  <si>
    <t>Ｒ１８３</t>
  </si>
  <si>
    <r>
      <rPr>
        <b/>
        <sz val="11"/>
        <rFont val="ＭＳ Ｐゴシック"/>
        <family val="3"/>
      </rPr>
      <t>Y</t>
    </r>
    <r>
      <rPr>
        <sz val="11"/>
        <rFont val="ＭＳ Ｐゴシック"/>
        <family val="3"/>
      </rPr>
      <t>字路　</t>
    </r>
  </si>
  <si>
    <t>左方向</t>
  </si>
  <si>
    <t>╋字路(日南町生山）Ｓ</t>
  </si>
  <si>
    <t>庄原、鍵掛峠</t>
  </si>
  <si>
    <t>Ｋ８～R183</t>
  </si>
  <si>
    <t>広島県、庄原市西城町の標識を写真に撮る</t>
  </si>
  <si>
    <t>Ｒ３１４</t>
  </si>
  <si>
    <t>東城</t>
  </si>
  <si>
    <t>ＰＣ２　（レシート）
ローソン庄原東城町川東店
（右側）</t>
  </si>
  <si>
    <t>┳字路</t>
  </si>
  <si>
    <t>Ｒ１８２</t>
  </si>
  <si>
    <t>新見</t>
  </si>
  <si>
    <t>╋字路</t>
  </si>
  <si>
    <t>Ｋ５０</t>
  </si>
  <si>
    <t>K157</t>
  </si>
  <si>
    <t>本郷</t>
  </si>
  <si>
    <t>Ｋ３３</t>
  </si>
  <si>
    <t>Ｋ８５</t>
  </si>
  <si>
    <t>高倉、宇治</t>
  </si>
  <si>
    <t>吹屋ふるさと村の駐車場を抜けて街並みへ</t>
  </si>
  <si>
    <t>通過チェック５(写真）
吹屋郵便局（右側）</t>
  </si>
  <si>
    <t>吹屋郵便局の写真</t>
  </si>
  <si>
    <t>この先、幅員が狭いです、対向車に注意。</t>
  </si>
  <si>
    <t>高梁市街</t>
  </si>
  <si>
    <t>┫字路（新幡見橋）　S</t>
  </si>
  <si>
    <t>Ｒ３１３</t>
  </si>
  <si>
    <t>倉吉、真庭</t>
  </si>
  <si>
    <t>吉備中央</t>
  </si>
  <si>
    <t>╋字路　S</t>
  </si>
  <si>
    <t>Ｒ４８４</t>
  </si>
  <si>
    <t>建部</t>
  </si>
  <si>
    <t>┳字路　S</t>
  </si>
  <si>
    <t>岡山</t>
  </si>
  <si>
    <t>Ｒ４２９</t>
  </si>
  <si>
    <t>倉敷</t>
  </si>
  <si>
    <t>┳字路（小山）　S</t>
  </si>
  <si>
    <t>総社</t>
  </si>
  <si>
    <t>┫字路（門前）　S</t>
  </si>
  <si>
    <t>川の土手沿い左側を進む</t>
  </si>
  <si>
    <t>K162の手前、歩道橋で対岸へ渡る。</t>
  </si>
  <si>
    <t>╋字路（撫川橋）　S</t>
  </si>
  <si>
    <t>Ｋ１５３</t>
  </si>
  <si>
    <t>フィニッシュ
ローソン岡山撫川店</t>
  </si>
  <si>
    <t>１７/０６：３６</t>
  </si>
  <si>
    <t>１７/２２：２８</t>
  </si>
  <si>
    <t>１８/０９：２８</t>
  </si>
  <si>
    <t>１８/１６：００</t>
  </si>
  <si>
    <t>ほぼ頂上です、案内図を写真に撮ってください。</t>
  </si>
  <si>
    <t>参考
１７/０８：５６</t>
  </si>
  <si>
    <t>参考
１７/１４：２０</t>
  </si>
  <si>
    <t>一息坂峠の石碑を写真に撮ってください。</t>
  </si>
  <si>
    <t>参考
１８/０２：０８</t>
  </si>
  <si>
    <t>参考
１８/０７：２０</t>
  </si>
  <si>
    <t>参考
１８/１１：３６</t>
  </si>
  <si>
    <t>ＰＣ１　
ローソン佐用インター店（左側）</t>
  </si>
  <si>
    <t>真夜中の大山へと入っていきます、真っ暗ですが星がきれいかも、、、</t>
  </si>
  <si>
    <t>通過チェック３(写真）
一息坂峠石碑（左側）</t>
  </si>
  <si>
    <t>急こう配の下り区間です、スピードに注意！　睡魔にも注意！！</t>
  </si>
  <si>
    <t>通過チェック４(写真）
広島県県境標識（正面）</t>
  </si>
  <si>
    <t>23:00～受付開始　　23：30～ブリーフィング　　</t>
  </si>
  <si>
    <r>
      <t>BRM717</t>
    </r>
    <r>
      <rPr>
        <sz val="20"/>
        <color indexed="8"/>
        <rFont val="ＭＳ Ｐゴシック"/>
        <family val="3"/>
      </rPr>
      <t>中国山地</t>
    </r>
    <r>
      <rPr>
        <sz val="20"/>
        <color indexed="8"/>
        <rFont val="Arial"/>
        <family val="2"/>
      </rPr>
      <t>600km</t>
    </r>
    <r>
      <rPr>
        <sz val="20"/>
        <color indexed="8"/>
        <rFont val="ＭＳ Ｐゴシック"/>
        <family val="3"/>
      </rPr>
      <t>　00：00</t>
    </r>
    <r>
      <rPr>
        <sz val="20"/>
        <color indexed="8"/>
        <rFont val="Arial"/>
        <family val="2"/>
      </rPr>
      <t xml:space="preserve"> </t>
    </r>
    <r>
      <rPr>
        <sz val="20"/>
        <color indexed="8"/>
        <rFont val="ＭＳ Ｐゴシック"/>
        <family val="3"/>
      </rPr>
      <t>スタート</t>
    </r>
  </si>
  <si>
    <t>道の駅ハチ北と分かる写真、またはレシート。</t>
  </si>
  <si>
    <t>通過チェック２(写真かレシート）
道の駅 ハチ北　（左側）</t>
  </si>
  <si>
    <t>ＰＣ２　
ローソン三朝温泉店（左側）</t>
  </si>
  <si>
    <t>レシート取得後、直進
四つ角なので、リスタート時の進行方向を間違えないよう注意！</t>
  </si>
  <si>
    <r>
      <t>お疲れ様でした。</t>
    </r>
    <r>
      <rPr>
        <b/>
        <sz val="12"/>
        <color indexed="10"/>
        <rFont val="ＭＳ Ｐゴシック"/>
        <family val="3"/>
      </rPr>
      <t>いつものコンビニではありませんので注意！</t>
    </r>
    <r>
      <rPr>
        <sz val="11"/>
        <rFont val="ＭＳ Ｐゴシック"/>
        <family val="3"/>
      </rPr>
      <t xml:space="preserve">
ゴール後レシート取得しブルベカードに時間、サイン、メダルの有無を記入し、
ゆるびの舎の主催者の車へ投函して下さい。（詳細はブリーフィング時に説明します）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</si>
</sst>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sz val="20"/>
      <color indexed="8"/>
      <name val="Arial"/>
      <family val="2"/>
    </font>
    <font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12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20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10"/>
      <name val="ＭＳ Ｐ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66FF99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22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6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17" fillId="4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left" vertical="center"/>
    </xf>
    <xf numFmtId="0" fontId="0" fillId="0" borderId="12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shrinkToFit="1"/>
    </xf>
    <xf numFmtId="0" fontId="0" fillId="0" borderId="12" xfId="0" applyNumberFormat="1" applyFill="1" applyBorder="1" applyAlignment="1">
      <alignment horizontal="center" vertical="center" shrinkToFit="1"/>
    </xf>
    <xf numFmtId="0" fontId="0" fillId="25" borderId="12" xfId="0" applyNumberFormat="1" applyFont="1" applyFill="1" applyBorder="1" applyAlignment="1">
      <alignment horizontal="center" vertical="center"/>
    </xf>
    <xf numFmtId="176" fontId="1" fillId="25" borderId="12" xfId="0" applyNumberFormat="1" applyFont="1" applyFill="1" applyBorder="1" applyAlignment="1">
      <alignment horizontal="center" vertical="center"/>
    </xf>
    <xf numFmtId="0" fontId="0" fillId="25" borderId="12" xfId="0" applyNumberFormat="1" applyFill="1" applyBorder="1" applyAlignment="1">
      <alignment horizontal="left" vertical="center" shrinkToFit="1"/>
    </xf>
    <xf numFmtId="0" fontId="0" fillId="25" borderId="12" xfId="0" applyNumberFormat="1" applyFill="1" applyBorder="1" applyAlignment="1">
      <alignment horizontal="center" vertical="center"/>
    </xf>
    <xf numFmtId="0" fontId="0" fillId="25" borderId="12" xfId="0" applyNumberFormat="1" applyFill="1" applyBorder="1" applyAlignment="1">
      <alignment horizontal="center" vertical="center" shrinkToFit="1"/>
    </xf>
    <xf numFmtId="0" fontId="0" fillId="24" borderId="11" xfId="0" applyNumberFormat="1" applyFont="1" applyFill="1" applyBorder="1" applyAlignment="1">
      <alignment horizontal="left" vertical="center"/>
    </xf>
    <xf numFmtId="0" fontId="0" fillId="24" borderId="12" xfId="0" applyNumberFormat="1" applyFont="1" applyFill="1" applyBorder="1" applyAlignment="1">
      <alignment horizontal="center" vertical="center"/>
    </xf>
    <xf numFmtId="176" fontId="1" fillId="24" borderId="12" xfId="0" applyNumberFormat="1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left" vertical="center" shrinkToFit="1"/>
    </xf>
    <xf numFmtId="0" fontId="0" fillId="24" borderId="12" xfId="0" applyNumberFormat="1" applyFill="1" applyBorder="1" applyAlignment="1">
      <alignment horizontal="center" vertical="center"/>
    </xf>
    <xf numFmtId="0" fontId="0" fillId="24" borderId="12" xfId="0" applyNumberFormat="1" applyFill="1" applyBorder="1" applyAlignment="1">
      <alignment horizontal="center" vertical="center" shrinkToFit="1"/>
    </xf>
    <xf numFmtId="0" fontId="0" fillId="0" borderId="12" xfId="0" applyNumberFormat="1" applyFill="1" applyBorder="1" applyAlignment="1">
      <alignment horizontal="center" vertical="center"/>
    </xf>
    <xf numFmtId="0" fontId="0" fillId="24" borderId="12" xfId="0" applyNumberFormat="1" applyFill="1" applyBorder="1" applyAlignment="1">
      <alignment horizontal="left" vertical="center" shrinkToFit="1"/>
    </xf>
    <xf numFmtId="0" fontId="0" fillId="0" borderId="12" xfId="0" applyNumberFormat="1" applyFill="1" applyBorder="1" applyAlignment="1">
      <alignment horizontal="center" vertical="center" wrapText="1" shrinkToFit="1"/>
    </xf>
    <xf numFmtId="0" fontId="7" fillId="25" borderId="12" xfId="0" applyNumberFormat="1" applyFont="1" applyFill="1" applyBorder="1" applyAlignment="1">
      <alignment horizontal="center" vertical="center" shrinkToFit="1"/>
    </xf>
    <xf numFmtId="176" fontId="1" fillId="25" borderId="12" xfId="0" applyNumberFormat="1" applyFont="1" applyFill="1" applyBorder="1" applyAlignment="1">
      <alignment horizontal="center" vertical="center" shrinkToFit="1"/>
    </xf>
    <xf numFmtId="0" fontId="7" fillId="24" borderId="12" xfId="0" applyNumberFormat="1" applyFont="1" applyFill="1" applyBorder="1" applyAlignment="1">
      <alignment horizontal="center" vertical="center" shrinkToFit="1"/>
    </xf>
    <xf numFmtId="0" fontId="0" fillId="0" borderId="12" xfId="0" applyNumberFormat="1" applyFill="1" applyBorder="1" applyAlignment="1">
      <alignment vertical="center" shrinkToFit="1"/>
    </xf>
    <xf numFmtId="0" fontId="7" fillId="0" borderId="12" xfId="0" applyNumberFormat="1" applyFont="1" applyFill="1" applyBorder="1" applyAlignment="1">
      <alignment horizontal="center" vertical="center" shrinkToFit="1"/>
    </xf>
    <xf numFmtId="0" fontId="0" fillId="0" borderId="12" xfId="0" applyNumberFormat="1" applyFill="1" applyBorder="1" applyAlignment="1">
      <alignment vertical="center" wrapText="1" shrinkToFit="1"/>
    </xf>
    <xf numFmtId="0" fontId="0" fillId="24" borderId="12" xfId="0" applyNumberFormat="1" applyFill="1" applyBorder="1" applyAlignment="1">
      <alignment vertical="center" shrinkToFit="1"/>
    </xf>
    <xf numFmtId="0" fontId="0" fillId="0" borderId="12" xfId="0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shrinkToFit="1"/>
    </xf>
    <xf numFmtId="0" fontId="0" fillId="24" borderId="12" xfId="0" applyNumberFormat="1" applyFill="1" applyBorder="1" applyAlignment="1">
      <alignment vertical="center" wrapText="1" shrinkToFit="1"/>
    </xf>
    <xf numFmtId="0" fontId="0" fillId="26" borderId="11" xfId="0" applyNumberFormat="1" applyFont="1" applyFill="1" applyBorder="1" applyAlignment="1">
      <alignment horizontal="left" vertical="center"/>
    </xf>
    <xf numFmtId="176" fontId="1" fillId="26" borderId="12" xfId="0" applyNumberFormat="1" applyFont="1" applyFill="1" applyBorder="1" applyAlignment="1">
      <alignment horizontal="center" vertical="center"/>
    </xf>
    <xf numFmtId="0" fontId="0" fillId="26" borderId="12" xfId="0" applyNumberFormat="1" applyFill="1" applyBorder="1" applyAlignment="1">
      <alignment horizontal="center" vertical="center"/>
    </xf>
    <xf numFmtId="0" fontId="0" fillId="26" borderId="12" xfId="0" applyNumberFormat="1" applyFill="1" applyBorder="1" applyAlignment="1">
      <alignment horizontal="center" vertical="center" shrinkToFit="1"/>
    </xf>
    <xf numFmtId="0" fontId="0" fillId="26" borderId="12" xfId="0" applyNumberFormat="1" applyFill="1" applyBorder="1" applyAlignment="1">
      <alignment vertical="center" wrapText="1" shrinkToFit="1"/>
    </xf>
    <xf numFmtId="0" fontId="7" fillId="26" borderId="12" xfId="0" applyNumberFormat="1" applyFont="1" applyFill="1" applyBorder="1" applyAlignment="1">
      <alignment horizontal="center" vertical="center" shrinkToFit="1"/>
    </xf>
    <xf numFmtId="0" fontId="0" fillId="26" borderId="0" xfId="0" applyFont="1" applyFill="1" applyAlignment="1">
      <alignment vertical="center"/>
    </xf>
    <xf numFmtId="176" fontId="1" fillId="27" borderId="12" xfId="0" applyNumberFormat="1" applyFont="1" applyFill="1" applyBorder="1" applyAlignment="1">
      <alignment horizontal="center" vertical="center"/>
    </xf>
    <xf numFmtId="0" fontId="0" fillId="26" borderId="12" xfId="0" applyNumberFormat="1" applyFill="1" applyBorder="1" applyAlignment="1">
      <alignment vertical="center" shrinkToFit="1"/>
    </xf>
    <xf numFmtId="176" fontId="1" fillId="28" borderId="12" xfId="0" applyNumberFormat="1" applyFont="1" applyFill="1" applyBorder="1" applyAlignment="1">
      <alignment horizontal="center" vertical="center"/>
    </xf>
    <xf numFmtId="0" fontId="5" fillId="28" borderId="12" xfId="0" applyNumberFormat="1" applyFont="1" applyFill="1" applyBorder="1" applyAlignment="1">
      <alignment horizontal="left" vertical="center" wrapText="1" shrinkToFit="1"/>
    </xf>
    <xf numFmtId="0" fontId="0" fillId="28" borderId="12" xfId="0" applyNumberFormat="1" applyFill="1" applyBorder="1" applyAlignment="1">
      <alignment horizontal="center" vertical="center"/>
    </xf>
    <xf numFmtId="0" fontId="0" fillId="28" borderId="12" xfId="0" applyNumberFormat="1" applyFill="1" applyBorder="1" applyAlignment="1">
      <alignment horizontal="center" vertical="center" shrinkToFit="1"/>
    </xf>
    <xf numFmtId="0" fontId="0" fillId="28" borderId="12" xfId="0" applyNumberFormat="1" applyFill="1" applyBorder="1" applyAlignment="1">
      <alignment vertical="center" wrapText="1" shrinkToFit="1"/>
    </xf>
    <xf numFmtId="0" fontId="0" fillId="0" borderId="12" xfId="0" applyNumberFormat="1" applyFont="1" applyFill="1" applyBorder="1" applyAlignment="1">
      <alignment horizontal="center" vertical="center" wrapText="1" shrinkToFit="1"/>
    </xf>
    <xf numFmtId="0" fontId="5" fillId="27" borderId="12" xfId="0" applyNumberFormat="1" applyFont="1" applyFill="1" applyBorder="1" applyAlignment="1">
      <alignment horizontal="left" vertical="center" wrapText="1" shrinkToFit="1"/>
    </xf>
    <xf numFmtId="0" fontId="0" fillId="27" borderId="12" xfId="0" applyNumberFormat="1" applyFill="1" applyBorder="1" applyAlignment="1">
      <alignment horizontal="center" vertical="center"/>
    </xf>
    <xf numFmtId="0" fontId="0" fillId="27" borderId="12" xfId="0" applyNumberFormat="1" applyFill="1" applyBorder="1" applyAlignment="1">
      <alignment horizontal="center" vertical="center" shrinkToFit="1"/>
    </xf>
    <xf numFmtId="0" fontId="0" fillId="27" borderId="12" xfId="0" applyNumberFormat="1" applyFill="1" applyBorder="1" applyAlignment="1">
      <alignment vertical="center" wrapText="1" shrinkToFit="1"/>
    </xf>
    <xf numFmtId="0" fontId="0" fillId="28" borderId="12" xfId="0" applyNumberFormat="1" applyFill="1" applyBorder="1" applyAlignment="1">
      <alignment horizontal="center" vertical="center" wrapText="1" shrinkToFit="1"/>
    </xf>
    <xf numFmtId="0" fontId="0" fillId="26" borderId="12" xfId="0" applyNumberFormat="1" applyFill="1" applyBorder="1" applyAlignment="1">
      <alignment horizontal="center" vertical="center" wrapText="1"/>
    </xf>
    <xf numFmtId="176" fontId="1" fillId="26" borderId="12" xfId="0" applyNumberFormat="1" applyFont="1" applyFill="1" applyBorder="1" applyAlignment="1">
      <alignment horizontal="center" vertical="center" shrinkToFit="1"/>
    </xf>
    <xf numFmtId="0" fontId="0" fillId="26" borderId="12" xfId="0" applyNumberFormat="1" applyFont="1" applyFill="1" applyBorder="1" applyAlignment="1">
      <alignment horizontal="center" vertical="center" wrapText="1" shrinkToFit="1"/>
    </xf>
    <xf numFmtId="0" fontId="0" fillId="26" borderId="12" xfId="0" applyNumberFormat="1" applyFill="1" applyBorder="1" applyAlignment="1">
      <alignment horizontal="center" vertical="center" wrapText="1" shrinkToFit="1"/>
    </xf>
    <xf numFmtId="0" fontId="0" fillId="26" borderId="12" xfId="0" applyNumberFormat="1" applyFont="1" applyFill="1" applyBorder="1" applyAlignment="1">
      <alignment vertical="center" wrapText="1" shrinkToFit="1"/>
    </xf>
    <xf numFmtId="0" fontId="6" fillId="26" borderId="12" xfId="0" applyNumberFormat="1" applyFont="1" applyFill="1" applyBorder="1" applyAlignment="1">
      <alignment horizontal="center" vertical="center" wrapText="1" shrinkToFit="1"/>
    </xf>
    <xf numFmtId="0" fontId="0" fillId="28" borderId="12" xfId="0" applyNumberFormat="1" applyFill="1" applyBorder="1" applyAlignment="1">
      <alignment vertical="center" shrinkToFit="1"/>
    </xf>
    <xf numFmtId="0" fontId="7" fillId="27" borderId="12" xfId="0" applyNumberFormat="1" applyFont="1" applyFill="1" applyBorder="1" applyAlignment="1">
      <alignment horizontal="center" vertical="center" shrinkToFit="1"/>
    </xf>
    <xf numFmtId="176" fontId="1" fillId="27" borderId="12" xfId="0" applyNumberFormat="1" applyFont="1" applyFill="1" applyBorder="1" applyAlignment="1">
      <alignment horizontal="center" vertical="center" shrinkToFit="1"/>
    </xf>
    <xf numFmtId="176" fontId="1" fillId="29" borderId="12" xfId="0" applyNumberFormat="1" applyFont="1" applyFill="1" applyBorder="1" applyAlignment="1">
      <alignment horizontal="center" vertical="center"/>
    </xf>
    <xf numFmtId="0" fontId="5" fillId="29" borderId="12" xfId="0" applyNumberFormat="1" applyFont="1" applyFill="1" applyBorder="1" applyAlignment="1">
      <alignment horizontal="left" vertical="center" wrapText="1" shrinkToFit="1"/>
    </xf>
    <xf numFmtId="0" fontId="0" fillId="29" borderId="12" xfId="0" applyNumberFormat="1" applyFill="1" applyBorder="1" applyAlignment="1">
      <alignment horizontal="center" vertical="center"/>
    </xf>
    <xf numFmtId="0" fontId="0" fillId="29" borderId="12" xfId="0" applyNumberFormat="1" applyFill="1" applyBorder="1" applyAlignment="1">
      <alignment horizontal="center" vertical="center" shrinkToFit="1"/>
    </xf>
    <xf numFmtId="0" fontId="0" fillId="29" borderId="12" xfId="0" applyNumberFormat="1" applyFont="1" applyFill="1" applyBorder="1" applyAlignment="1">
      <alignment horizontal="center" vertical="center" wrapText="1" shrinkToFit="1"/>
    </xf>
    <xf numFmtId="0" fontId="0" fillId="29" borderId="12" xfId="0" applyNumberFormat="1" applyFill="1" applyBorder="1" applyAlignment="1">
      <alignment vertical="center" wrapText="1" shrinkToFit="1"/>
    </xf>
    <xf numFmtId="176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0" fontId="7" fillId="27" borderId="12" xfId="0" applyNumberFormat="1" applyFont="1" applyFill="1" applyBorder="1" applyAlignment="1">
      <alignment horizontal="center" vertical="center" wrapText="1" shrinkToFit="1"/>
    </xf>
    <xf numFmtId="0" fontId="7" fillId="26" borderId="12" xfId="0" applyNumberFormat="1" applyFont="1" applyFill="1" applyBorder="1" applyAlignment="1">
      <alignment horizontal="center" vertical="center" wrapText="1" shrinkToFit="1"/>
    </xf>
    <xf numFmtId="0" fontId="7" fillId="27" borderId="12" xfId="0" applyNumberFormat="1" applyFont="1" applyFill="1" applyBorder="1" applyAlignment="1">
      <alignment horizontal="center" vertical="center" wrapText="1" shrinkToFit="1"/>
    </xf>
    <xf numFmtId="0" fontId="7" fillId="28" borderId="12" xfId="0" applyNumberFormat="1" applyFont="1" applyFill="1" applyBorder="1" applyAlignment="1">
      <alignment horizontal="center" vertical="center" wrapText="1" shrinkToFit="1"/>
    </xf>
    <xf numFmtId="20" fontId="7" fillId="29" borderId="12" xfId="0" applyNumberFormat="1" applyFont="1" applyFill="1" applyBorder="1" applyAlignment="1">
      <alignment horizontal="center" vertical="center" wrapText="1" shrinkToFit="1"/>
    </xf>
    <xf numFmtId="0" fontId="7" fillId="29" borderId="12" xfId="0" applyNumberFormat="1" applyFont="1" applyFill="1" applyBorder="1" applyAlignment="1">
      <alignment horizontal="center" vertical="center" wrapText="1" shrinkToFit="1"/>
    </xf>
    <xf numFmtId="0" fontId="0" fillId="29" borderId="12" xfId="0" applyNumberFormat="1" applyFill="1" applyBorder="1" applyAlignment="1">
      <alignment horizontal="center" vertical="center" wrapText="1" shrinkToFit="1"/>
    </xf>
    <xf numFmtId="20" fontId="0" fillId="25" borderId="12" xfId="0" applyNumberForma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K101"/>
  <sheetViews>
    <sheetView tabSelected="1" view="pageBreakPreview" zoomScaleSheetLayoutView="100" zoomScalePageLayoutView="75" workbookViewId="0" topLeftCell="A49">
      <selection activeCell="I94" sqref="I94"/>
    </sheetView>
  </sheetViews>
  <sheetFormatPr defaultColWidth="10.00390625" defaultRowHeight="17.25" customHeight="1"/>
  <cols>
    <col min="1" max="1" width="0.12890625" style="3" customWidth="1"/>
    <col min="2" max="2" width="4.50390625" style="3" bestFit="1" customWidth="1"/>
    <col min="3" max="4" width="9.00390625" style="4" bestFit="1" customWidth="1"/>
    <col min="5" max="5" width="27.125" style="3" bestFit="1" customWidth="1"/>
    <col min="6" max="6" width="8.50390625" style="3" customWidth="1"/>
    <col min="7" max="7" width="10.875" style="5" customWidth="1"/>
    <col min="8" max="8" width="11.625" style="5" customWidth="1"/>
    <col min="9" max="9" width="70.125" style="6" customWidth="1"/>
    <col min="10" max="10" width="12.625" style="7" customWidth="1"/>
    <col min="11" max="11" width="12.125" style="8" customWidth="1"/>
    <col min="12" max="16384" width="10.00390625" style="3" customWidth="1"/>
  </cols>
  <sheetData>
    <row r="1" spans="2:11" ht="14.25" customHeight="1">
      <c r="B1" s="9"/>
      <c r="C1"/>
      <c r="D1"/>
      <c r="E1" s="77" t="s">
        <v>212</v>
      </c>
      <c r="F1" s="77"/>
      <c r="G1" s="77"/>
      <c r="H1" s="77"/>
      <c r="I1" s="77"/>
      <c r="J1" s="79"/>
      <c r="K1"/>
    </row>
    <row r="2" spans="2:11" ht="19.5" customHeight="1">
      <c r="B2" s="10"/>
      <c r="C2" s="75" t="s">
        <v>0</v>
      </c>
      <c r="D2" s="75"/>
      <c r="E2" s="78"/>
      <c r="F2" s="78"/>
      <c r="G2" s="78"/>
      <c r="H2" s="78"/>
      <c r="I2" s="78"/>
      <c r="J2" s="76"/>
      <c r="K2" s="76"/>
    </row>
    <row r="3" spans="1:11" s="1" customFormat="1" ht="19.5" customHeight="1">
      <c r="A3" s="11"/>
      <c r="B3" s="12" t="s">
        <v>1</v>
      </c>
      <c r="C3" s="13" t="s">
        <v>2</v>
      </c>
      <c r="D3" s="13" t="s">
        <v>3</v>
      </c>
      <c r="E3" s="14" t="s">
        <v>4</v>
      </c>
      <c r="F3" s="12" t="s">
        <v>5</v>
      </c>
      <c r="G3" s="14" t="s">
        <v>6</v>
      </c>
      <c r="H3" s="15" t="s">
        <v>7</v>
      </c>
      <c r="I3" s="15" t="s">
        <v>8</v>
      </c>
      <c r="J3" s="15" t="s">
        <v>78</v>
      </c>
      <c r="K3" s="14" t="s">
        <v>9</v>
      </c>
    </row>
    <row r="4" spans="1:11" s="1" customFormat="1" ht="18" customHeight="1">
      <c r="A4" s="11"/>
      <c r="B4" s="16">
        <v>1</v>
      </c>
      <c r="C4" s="17">
        <v>0</v>
      </c>
      <c r="D4" s="17">
        <v>0</v>
      </c>
      <c r="E4" s="18" t="s">
        <v>10</v>
      </c>
      <c r="F4" s="19" t="s">
        <v>11</v>
      </c>
      <c r="G4" s="20"/>
      <c r="H4" s="20"/>
      <c r="I4" s="87" t="s">
        <v>211</v>
      </c>
      <c r="J4" s="30" t="s">
        <v>79</v>
      </c>
      <c r="K4" s="31">
        <f>C4</f>
        <v>0</v>
      </c>
    </row>
    <row r="5" spans="1:11" s="2" customFormat="1" ht="18" customHeight="1">
      <c r="A5" s="21"/>
      <c r="B5" s="22">
        <v>2</v>
      </c>
      <c r="C5" s="23">
        <f>D5-D4</f>
        <v>0.2</v>
      </c>
      <c r="D5" s="23">
        <v>0.2</v>
      </c>
      <c r="E5" s="24" t="s">
        <v>12</v>
      </c>
      <c r="F5" s="25" t="s">
        <v>13</v>
      </c>
      <c r="G5" s="26"/>
      <c r="H5" s="26"/>
      <c r="I5" s="28"/>
      <c r="J5" s="32"/>
      <c r="K5" s="23">
        <f aca="true" t="shared" si="0" ref="K5:K68">K4+C5</f>
        <v>0.2</v>
      </c>
    </row>
    <row r="6" spans="1:11" s="1" customFormat="1" ht="18" customHeight="1">
      <c r="A6" s="11"/>
      <c r="B6" s="22">
        <v>3</v>
      </c>
      <c r="C6" s="23">
        <f aca="true" t="shared" si="1" ref="C6:C69">D6-D5</f>
        <v>0.09999999999999998</v>
      </c>
      <c r="D6" s="23">
        <v>0.3</v>
      </c>
      <c r="E6" s="24" t="s">
        <v>14</v>
      </c>
      <c r="F6" s="27" t="s">
        <v>15</v>
      </c>
      <c r="G6" s="15"/>
      <c r="H6" s="15"/>
      <c r="I6" s="33"/>
      <c r="J6" s="34"/>
      <c r="K6" s="23">
        <f t="shared" si="0"/>
        <v>0.3</v>
      </c>
    </row>
    <row r="7" spans="1:11" s="1" customFormat="1" ht="18" customHeight="1">
      <c r="A7" s="11"/>
      <c r="B7" s="22">
        <v>4</v>
      </c>
      <c r="C7" s="23">
        <f t="shared" si="1"/>
        <v>0.39999999999999997</v>
      </c>
      <c r="D7" s="23">
        <v>0.7</v>
      </c>
      <c r="E7" s="24" t="s">
        <v>50</v>
      </c>
      <c r="F7" s="27" t="s">
        <v>13</v>
      </c>
      <c r="G7" s="15" t="s">
        <v>16</v>
      </c>
      <c r="H7" s="15"/>
      <c r="I7" s="35"/>
      <c r="J7" s="34"/>
      <c r="K7" s="23">
        <f t="shared" si="0"/>
        <v>0.7</v>
      </c>
    </row>
    <row r="8" spans="1:11" s="1" customFormat="1" ht="18" customHeight="1">
      <c r="A8" s="11"/>
      <c r="B8" s="22">
        <v>5</v>
      </c>
      <c r="C8" s="23">
        <f t="shared" si="1"/>
        <v>0.8</v>
      </c>
      <c r="D8" s="23">
        <v>1.5</v>
      </c>
      <c r="E8" s="24" t="s">
        <v>17</v>
      </c>
      <c r="F8" s="15" t="s">
        <v>18</v>
      </c>
      <c r="G8" s="15" t="s">
        <v>19</v>
      </c>
      <c r="H8" s="15"/>
      <c r="I8" s="33" t="s">
        <v>20</v>
      </c>
      <c r="J8" s="34"/>
      <c r="K8" s="23">
        <f t="shared" si="0"/>
        <v>1.5</v>
      </c>
    </row>
    <row r="9" spans="1:11" s="1" customFormat="1" ht="18" customHeight="1">
      <c r="A9" s="11"/>
      <c r="B9" s="22">
        <v>6</v>
      </c>
      <c r="C9" s="23">
        <f t="shared" si="1"/>
        <v>3.3</v>
      </c>
      <c r="D9" s="23">
        <v>4.8</v>
      </c>
      <c r="E9" s="24" t="s">
        <v>21</v>
      </c>
      <c r="F9" s="27" t="s">
        <v>13</v>
      </c>
      <c r="G9" s="15" t="s">
        <v>19</v>
      </c>
      <c r="H9" s="15" t="s">
        <v>22</v>
      </c>
      <c r="I9" s="33" t="s">
        <v>23</v>
      </c>
      <c r="J9" s="34"/>
      <c r="K9" s="23">
        <f t="shared" si="0"/>
        <v>4.8</v>
      </c>
    </row>
    <row r="10" spans="1:11" s="1" customFormat="1" ht="18" customHeight="1">
      <c r="A10" s="11"/>
      <c r="B10" s="22">
        <v>7</v>
      </c>
      <c r="C10" s="23">
        <f t="shared" si="1"/>
        <v>1.2000000000000002</v>
      </c>
      <c r="D10" s="23">
        <v>6</v>
      </c>
      <c r="E10" s="24" t="s">
        <v>24</v>
      </c>
      <c r="F10" s="27" t="s">
        <v>18</v>
      </c>
      <c r="G10" s="15"/>
      <c r="H10" s="15"/>
      <c r="I10" s="33" t="s">
        <v>25</v>
      </c>
      <c r="J10" s="34"/>
      <c r="K10" s="23">
        <f t="shared" si="0"/>
        <v>6</v>
      </c>
    </row>
    <row r="11" spans="1:11" s="1" customFormat="1" ht="18" customHeight="1">
      <c r="A11" s="11"/>
      <c r="B11" s="22">
        <v>8</v>
      </c>
      <c r="C11" s="23">
        <f t="shared" si="1"/>
        <v>1.5</v>
      </c>
      <c r="D11" s="23">
        <v>7.5</v>
      </c>
      <c r="E11" s="24" t="s">
        <v>26</v>
      </c>
      <c r="F11" s="27" t="s">
        <v>15</v>
      </c>
      <c r="G11" s="15"/>
      <c r="H11" s="15"/>
      <c r="I11" s="33" t="s">
        <v>27</v>
      </c>
      <c r="J11" s="34"/>
      <c r="K11" s="23">
        <f t="shared" si="0"/>
        <v>7.5</v>
      </c>
    </row>
    <row r="12" spans="1:11" s="1" customFormat="1" ht="18" customHeight="1">
      <c r="A12" s="11"/>
      <c r="B12" s="22">
        <v>9</v>
      </c>
      <c r="C12" s="23">
        <f t="shared" si="1"/>
        <v>2.8000000000000007</v>
      </c>
      <c r="D12" s="23">
        <v>10.3</v>
      </c>
      <c r="E12" s="24" t="s">
        <v>28</v>
      </c>
      <c r="F12" s="27" t="s">
        <v>29</v>
      </c>
      <c r="G12" s="15"/>
      <c r="H12" s="15"/>
      <c r="I12" s="33" t="s">
        <v>30</v>
      </c>
      <c r="J12" s="34"/>
      <c r="K12" s="23">
        <f t="shared" si="0"/>
        <v>10.3</v>
      </c>
    </row>
    <row r="13" spans="1:11" s="1" customFormat="1" ht="18" customHeight="1">
      <c r="A13" s="11"/>
      <c r="B13" s="22">
        <v>10</v>
      </c>
      <c r="C13" s="23">
        <f t="shared" si="1"/>
        <v>2.0999999999999996</v>
      </c>
      <c r="D13" s="23">
        <v>12.4</v>
      </c>
      <c r="E13" s="24" t="s">
        <v>31</v>
      </c>
      <c r="F13" s="15" t="s">
        <v>13</v>
      </c>
      <c r="G13" s="15"/>
      <c r="H13" s="15"/>
      <c r="I13" s="33" t="s">
        <v>32</v>
      </c>
      <c r="J13" s="34"/>
      <c r="K13" s="23">
        <f t="shared" si="0"/>
        <v>12.4</v>
      </c>
    </row>
    <row r="14" spans="1:11" s="1" customFormat="1" ht="18" customHeight="1">
      <c r="A14" s="11"/>
      <c r="B14" s="22">
        <v>11</v>
      </c>
      <c r="C14" s="23">
        <f t="shared" si="1"/>
        <v>0.40000000000000036</v>
      </c>
      <c r="D14" s="23">
        <v>12.8</v>
      </c>
      <c r="E14" s="24" t="s">
        <v>33</v>
      </c>
      <c r="F14" s="27" t="s">
        <v>18</v>
      </c>
      <c r="G14" s="15"/>
      <c r="H14" s="15"/>
      <c r="I14" s="33"/>
      <c r="J14" s="34"/>
      <c r="K14" s="23">
        <f t="shared" si="0"/>
        <v>12.8</v>
      </c>
    </row>
    <row r="15" spans="1:11" s="1" customFormat="1" ht="18" customHeight="1">
      <c r="A15" s="11"/>
      <c r="B15" s="22">
        <v>12</v>
      </c>
      <c r="C15" s="23">
        <f t="shared" si="1"/>
        <v>4.800000000000001</v>
      </c>
      <c r="D15" s="23">
        <v>17.6</v>
      </c>
      <c r="E15" s="24" t="s">
        <v>12</v>
      </c>
      <c r="F15" s="15" t="s">
        <v>13</v>
      </c>
      <c r="G15" s="15"/>
      <c r="H15" s="15"/>
      <c r="I15" s="33"/>
      <c r="J15" s="34"/>
      <c r="K15" s="23">
        <f t="shared" si="0"/>
        <v>17.6</v>
      </c>
    </row>
    <row r="16" spans="1:11" s="1" customFormat="1" ht="18" customHeight="1">
      <c r="A16" s="11"/>
      <c r="B16" s="22">
        <v>13</v>
      </c>
      <c r="C16" s="23">
        <f t="shared" si="1"/>
        <v>0.5999999999999979</v>
      </c>
      <c r="D16" s="23">
        <v>18.2</v>
      </c>
      <c r="E16" s="24" t="s">
        <v>12</v>
      </c>
      <c r="F16" s="27" t="s">
        <v>13</v>
      </c>
      <c r="G16" s="15" t="s">
        <v>34</v>
      </c>
      <c r="H16" s="15"/>
      <c r="I16" s="33" t="s">
        <v>35</v>
      </c>
      <c r="J16" s="34"/>
      <c r="K16" s="23">
        <f t="shared" si="0"/>
        <v>18.2</v>
      </c>
    </row>
    <row r="17" spans="1:11" s="2" customFormat="1" ht="18" customHeight="1">
      <c r="A17" s="21"/>
      <c r="B17" s="22">
        <v>14</v>
      </c>
      <c r="C17" s="23">
        <f t="shared" si="1"/>
        <v>1.5</v>
      </c>
      <c r="D17" s="23">
        <v>19.7</v>
      </c>
      <c r="E17" s="24" t="s">
        <v>26</v>
      </c>
      <c r="F17" s="25" t="s">
        <v>15</v>
      </c>
      <c r="G17" s="26" t="s">
        <v>36</v>
      </c>
      <c r="H17" s="15" t="s">
        <v>37</v>
      </c>
      <c r="I17" s="36"/>
      <c r="J17" s="32"/>
      <c r="K17" s="23">
        <f t="shared" si="0"/>
        <v>19.7</v>
      </c>
    </row>
    <row r="18" spans="1:11" s="1" customFormat="1" ht="18" customHeight="1">
      <c r="A18" s="11"/>
      <c r="B18" s="22">
        <v>15</v>
      </c>
      <c r="C18" s="23">
        <f t="shared" si="1"/>
        <v>8.3</v>
      </c>
      <c r="D18" s="23">
        <v>28</v>
      </c>
      <c r="E18" s="24" t="s">
        <v>51</v>
      </c>
      <c r="F18" s="27" t="s">
        <v>15</v>
      </c>
      <c r="G18" s="15" t="s">
        <v>53</v>
      </c>
      <c r="H18" s="15" t="s">
        <v>52</v>
      </c>
      <c r="I18" s="33"/>
      <c r="J18" s="34"/>
      <c r="K18" s="23">
        <f t="shared" si="0"/>
        <v>28</v>
      </c>
    </row>
    <row r="19" spans="1:11" s="1" customFormat="1" ht="18" customHeight="1">
      <c r="A19" s="11"/>
      <c r="B19" s="22">
        <v>16</v>
      </c>
      <c r="C19" s="23">
        <f t="shared" si="1"/>
        <v>2.3999999999999986</v>
      </c>
      <c r="D19" s="23">
        <v>30.4</v>
      </c>
      <c r="E19" s="24" t="s">
        <v>12</v>
      </c>
      <c r="F19" s="27" t="s">
        <v>15</v>
      </c>
      <c r="G19" s="15" t="s">
        <v>54</v>
      </c>
      <c r="H19" s="15"/>
      <c r="I19" s="33"/>
      <c r="J19" s="34"/>
      <c r="K19" s="23">
        <f t="shared" si="0"/>
        <v>30.4</v>
      </c>
    </row>
    <row r="20" spans="1:11" s="1" customFormat="1" ht="18" customHeight="1">
      <c r="A20" s="11"/>
      <c r="B20" s="22">
        <v>17</v>
      </c>
      <c r="C20" s="23">
        <f t="shared" si="1"/>
        <v>2.3999999999999986</v>
      </c>
      <c r="D20" s="23">
        <v>32.8</v>
      </c>
      <c r="E20" s="24" t="s">
        <v>38</v>
      </c>
      <c r="F20" s="27" t="s">
        <v>13</v>
      </c>
      <c r="G20" s="26"/>
      <c r="H20" s="26"/>
      <c r="I20" s="33"/>
      <c r="J20" s="34"/>
      <c r="K20" s="23">
        <f t="shared" si="0"/>
        <v>32.8</v>
      </c>
    </row>
    <row r="21" spans="1:11" s="1" customFormat="1" ht="18" customHeight="1">
      <c r="A21" s="11"/>
      <c r="B21" s="22">
        <v>18</v>
      </c>
      <c r="C21" s="23">
        <f t="shared" si="1"/>
        <v>3.700000000000003</v>
      </c>
      <c r="D21" s="23">
        <v>36.5</v>
      </c>
      <c r="E21" s="24" t="s">
        <v>12</v>
      </c>
      <c r="F21" s="27" t="s">
        <v>13</v>
      </c>
      <c r="G21" s="26" t="s">
        <v>39</v>
      </c>
      <c r="H21" s="26"/>
      <c r="I21" s="33" t="s">
        <v>55</v>
      </c>
      <c r="J21" s="34"/>
      <c r="K21" s="23">
        <f t="shared" si="0"/>
        <v>36.5</v>
      </c>
    </row>
    <row r="22" spans="1:11" s="1" customFormat="1" ht="18" customHeight="1">
      <c r="A22" s="11"/>
      <c r="B22" s="22">
        <v>19</v>
      </c>
      <c r="C22" s="23">
        <f t="shared" si="1"/>
        <v>0.10000000000000142</v>
      </c>
      <c r="D22" s="23">
        <v>36.6</v>
      </c>
      <c r="E22" s="24" t="s">
        <v>40</v>
      </c>
      <c r="F22" s="27" t="s">
        <v>15</v>
      </c>
      <c r="G22" s="26"/>
      <c r="H22" s="26"/>
      <c r="I22" s="33" t="s">
        <v>56</v>
      </c>
      <c r="J22" s="34"/>
      <c r="K22" s="23">
        <f t="shared" si="0"/>
        <v>36.6</v>
      </c>
    </row>
    <row r="23" spans="1:11" s="1" customFormat="1" ht="18" customHeight="1">
      <c r="A23" s="11"/>
      <c r="B23" s="22">
        <v>20</v>
      </c>
      <c r="C23" s="23">
        <f t="shared" si="1"/>
        <v>1.8999999999999986</v>
      </c>
      <c r="D23" s="23">
        <v>38.5</v>
      </c>
      <c r="E23" s="24" t="s">
        <v>41</v>
      </c>
      <c r="F23" s="27" t="s">
        <v>15</v>
      </c>
      <c r="G23" s="15" t="s">
        <v>42</v>
      </c>
      <c r="H23" s="15"/>
      <c r="I23" s="37"/>
      <c r="J23" s="38"/>
      <c r="K23" s="23">
        <f t="shared" si="0"/>
        <v>38.5</v>
      </c>
    </row>
    <row r="24" spans="1:11" s="1" customFormat="1" ht="18" customHeight="1">
      <c r="A24" s="11"/>
      <c r="B24" s="22">
        <v>21</v>
      </c>
      <c r="C24" s="23">
        <f t="shared" si="1"/>
        <v>0.3999999999999986</v>
      </c>
      <c r="D24" s="23">
        <v>38.9</v>
      </c>
      <c r="E24" s="24" t="s">
        <v>43</v>
      </c>
      <c r="F24" s="27" t="s">
        <v>18</v>
      </c>
      <c r="G24" s="15" t="s">
        <v>42</v>
      </c>
      <c r="H24" s="15"/>
      <c r="I24" s="33" t="s">
        <v>44</v>
      </c>
      <c r="J24" s="34"/>
      <c r="K24" s="23">
        <f t="shared" si="0"/>
        <v>38.9</v>
      </c>
    </row>
    <row r="25" spans="1:11" s="1" customFormat="1" ht="18" customHeight="1">
      <c r="A25" s="11"/>
      <c r="B25" s="22">
        <v>22</v>
      </c>
      <c r="C25" s="23">
        <f t="shared" si="1"/>
        <v>0.6000000000000014</v>
      </c>
      <c r="D25" s="23">
        <v>39.5</v>
      </c>
      <c r="E25" s="24" t="s">
        <v>12</v>
      </c>
      <c r="F25" s="27" t="s">
        <v>13</v>
      </c>
      <c r="G25" s="15" t="s">
        <v>42</v>
      </c>
      <c r="H25" s="15"/>
      <c r="I25" s="33" t="s">
        <v>57</v>
      </c>
      <c r="J25" s="34"/>
      <c r="K25" s="23">
        <f t="shared" si="0"/>
        <v>39.5</v>
      </c>
    </row>
    <row r="26" spans="1:11" s="1" customFormat="1" ht="18" customHeight="1">
      <c r="A26" s="11"/>
      <c r="B26" s="22">
        <v>23</v>
      </c>
      <c r="C26" s="23">
        <f t="shared" si="1"/>
        <v>18.299999999999997</v>
      </c>
      <c r="D26" s="23">
        <v>57.8</v>
      </c>
      <c r="E26" s="24" t="s">
        <v>45</v>
      </c>
      <c r="F26" s="27" t="s">
        <v>47</v>
      </c>
      <c r="G26" s="15" t="s">
        <v>46</v>
      </c>
      <c r="H26" s="15" t="s">
        <v>58</v>
      </c>
      <c r="I26" s="33"/>
      <c r="J26" s="34"/>
      <c r="K26" s="23">
        <f t="shared" si="0"/>
        <v>57.8</v>
      </c>
    </row>
    <row r="27" spans="1:11" s="1" customFormat="1" ht="18" customHeight="1">
      <c r="A27" s="11"/>
      <c r="B27" s="22">
        <v>24</v>
      </c>
      <c r="C27" s="23">
        <f t="shared" si="1"/>
        <v>1.7000000000000028</v>
      </c>
      <c r="D27" s="23">
        <v>59.5</v>
      </c>
      <c r="E27" s="24" t="s">
        <v>31</v>
      </c>
      <c r="F27" s="15" t="s">
        <v>13</v>
      </c>
      <c r="G27" s="26" t="s">
        <v>59</v>
      </c>
      <c r="H27" s="15" t="s">
        <v>60</v>
      </c>
      <c r="I27" s="33"/>
      <c r="J27" s="34"/>
      <c r="K27" s="23">
        <f t="shared" si="0"/>
        <v>59.5</v>
      </c>
    </row>
    <row r="28" spans="1:11" s="2" customFormat="1" ht="18" customHeight="1">
      <c r="A28" s="21"/>
      <c r="B28" s="22">
        <v>25</v>
      </c>
      <c r="C28" s="23">
        <f t="shared" si="1"/>
        <v>11.400000000000006</v>
      </c>
      <c r="D28" s="23">
        <v>70.9</v>
      </c>
      <c r="E28" s="24" t="s">
        <v>31</v>
      </c>
      <c r="F28" s="15" t="s">
        <v>13</v>
      </c>
      <c r="G28" s="26" t="s">
        <v>61</v>
      </c>
      <c r="H28" s="26" t="s">
        <v>62</v>
      </c>
      <c r="I28" s="36"/>
      <c r="J28" s="32"/>
      <c r="K28" s="23">
        <f t="shared" si="0"/>
        <v>70.9</v>
      </c>
    </row>
    <row r="29" spans="1:11" s="1" customFormat="1" ht="18" customHeight="1">
      <c r="A29" s="11"/>
      <c r="B29" s="22">
        <v>26</v>
      </c>
      <c r="C29" s="23">
        <f t="shared" si="1"/>
        <v>10</v>
      </c>
      <c r="D29" s="23">
        <v>80.9</v>
      </c>
      <c r="E29" s="24" t="s">
        <v>31</v>
      </c>
      <c r="F29" s="15" t="s">
        <v>13</v>
      </c>
      <c r="G29" s="26" t="s">
        <v>63</v>
      </c>
      <c r="H29" s="15" t="s">
        <v>64</v>
      </c>
      <c r="I29" s="33"/>
      <c r="J29" s="34"/>
      <c r="K29" s="23">
        <f t="shared" si="0"/>
        <v>80.9</v>
      </c>
    </row>
    <row r="30" spans="1:11" s="2" customFormat="1" ht="18" customHeight="1">
      <c r="A30" s="21"/>
      <c r="B30" s="22">
        <v>27</v>
      </c>
      <c r="C30" s="23">
        <f t="shared" si="1"/>
        <v>2.6999999999999886</v>
      </c>
      <c r="D30" s="23">
        <v>83.6</v>
      </c>
      <c r="E30" s="24" t="s">
        <v>49</v>
      </c>
      <c r="F30" s="27" t="s">
        <v>47</v>
      </c>
      <c r="G30" s="15" t="s">
        <v>65</v>
      </c>
      <c r="H30" s="26" t="s">
        <v>66</v>
      </c>
      <c r="I30" s="39"/>
      <c r="J30" s="32"/>
      <c r="K30" s="23">
        <f t="shared" si="0"/>
        <v>83.6</v>
      </c>
    </row>
    <row r="31" spans="1:11" s="1" customFormat="1" ht="18" customHeight="1">
      <c r="A31" s="11"/>
      <c r="B31" s="22">
        <v>28</v>
      </c>
      <c r="C31" s="23">
        <f t="shared" si="1"/>
        <v>7.900000000000006</v>
      </c>
      <c r="D31" s="23">
        <v>91.5</v>
      </c>
      <c r="E31" s="24" t="s">
        <v>67</v>
      </c>
      <c r="F31" s="27" t="s">
        <v>13</v>
      </c>
      <c r="G31" s="15" t="s">
        <v>68</v>
      </c>
      <c r="H31" s="15" t="s">
        <v>69</v>
      </c>
      <c r="I31" s="33"/>
      <c r="J31" s="34"/>
      <c r="K31" s="23">
        <f t="shared" si="0"/>
        <v>91.5</v>
      </c>
    </row>
    <row r="32" spans="1:11" s="1" customFormat="1" ht="18" customHeight="1">
      <c r="A32" s="11"/>
      <c r="B32" s="22">
        <v>29</v>
      </c>
      <c r="C32" s="23">
        <f t="shared" si="1"/>
        <v>5.900000000000006</v>
      </c>
      <c r="D32" s="23">
        <v>97.4</v>
      </c>
      <c r="E32" s="24" t="s">
        <v>71</v>
      </c>
      <c r="F32" s="15" t="s">
        <v>13</v>
      </c>
      <c r="G32" s="15" t="s">
        <v>68</v>
      </c>
      <c r="H32" s="15" t="s">
        <v>70</v>
      </c>
      <c r="I32" s="33"/>
      <c r="J32" s="34"/>
      <c r="K32" s="23">
        <f t="shared" si="0"/>
        <v>97.4</v>
      </c>
    </row>
    <row r="33" spans="1:11" s="46" customFormat="1" ht="33" customHeight="1">
      <c r="A33" s="40"/>
      <c r="B33" s="22">
        <v>30</v>
      </c>
      <c r="C33" s="47">
        <f t="shared" si="1"/>
        <v>1.6999999999999886</v>
      </c>
      <c r="D33" s="47">
        <v>99.1</v>
      </c>
      <c r="E33" s="55" t="s">
        <v>206</v>
      </c>
      <c r="F33" s="56" t="s">
        <v>105</v>
      </c>
      <c r="G33" s="57" t="s">
        <v>72</v>
      </c>
      <c r="H33" s="57"/>
      <c r="I33" s="58" t="s">
        <v>73</v>
      </c>
      <c r="J33" s="80" t="s">
        <v>195</v>
      </c>
      <c r="K33" s="47">
        <f t="shared" si="0"/>
        <v>99.1</v>
      </c>
    </row>
    <row r="34" spans="1:11" s="1" customFormat="1" ht="21.75" customHeight="1">
      <c r="A34" s="11"/>
      <c r="B34" s="22">
        <v>31</v>
      </c>
      <c r="C34" s="23">
        <f t="shared" si="1"/>
        <v>23</v>
      </c>
      <c r="D34" s="23">
        <v>122.1</v>
      </c>
      <c r="E34" s="24" t="s">
        <v>40</v>
      </c>
      <c r="F34" s="27" t="s">
        <v>15</v>
      </c>
      <c r="G34" s="15"/>
      <c r="H34" s="54" t="s">
        <v>74</v>
      </c>
      <c r="I34" s="33"/>
      <c r="J34" s="34"/>
      <c r="K34" s="61">
        <f>C34</f>
        <v>23</v>
      </c>
    </row>
    <row r="35" spans="1:11" s="1" customFormat="1" ht="31.5" customHeight="1">
      <c r="A35" s="11"/>
      <c r="B35" s="22">
        <v>32</v>
      </c>
      <c r="C35" s="23">
        <f t="shared" si="1"/>
        <v>3.700000000000003</v>
      </c>
      <c r="D35" s="23">
        <v>125.8</v>
      </c>
      <c r="E35" s="24" t="s">
        <v>31</v>
      </c>
      <c r="F35" s="15" t="s">
        <v>13</v>
      </c>
      <c r="G35" s="29" t="s">
        <v>75</v>
      </c>
      <c r="H35" s="15"/>
      <c r="I35" s="35" t="s">
        <v>76</v>
      </c>
      <c r="J35" s="34"/>
      <c r="K35" s="23">
        <f t="shared" si="0"/>
        <v>26.700000000000003</v>
      </c>
    </row>
    <row r="36" spans="1:11" s="1" customFormat="1" ht="38.25" customHeight="1">
      <c r="A36" s="11"/>
      <c r="B36" s="22">
        <v>33</v>
      </c>
      <c r="C36" s="69">
        <f t="shared" si="1"/>
        <v>8.200000000000003</v>
      </c>
      <c r="D36" s="69">
        <v>134</v>
      </c>
      <c r="E36" s="70" t="s">
        <v>77</v>
      </c>
      <c r="F36" s="71" t="s">
        <v>105</v>
      </c>
      <c r="G36" s="86" t="s">
        <v>75</v>
      </c>
      <c r="H36" s="72"/>
      <c r="I36" s="74" t="s">
        <v>199</v>
      </c>
      <c r="J36" s="84" t="s">
        <v>200</v>
      </c>
      <c r="K36" s="23">
        <f t="shared" si="0"/>
        <v>34.900000000000006</v>
      </c>
    </row>
    <row r="37" spans="1:11" s="1" customFormat="1" ht="21" customHeight="1">
      <c r="A37" s="11"/>
      <c r="B37" s="22">
        <v>34</v>
      </c>
      <c r="C37" s="23">
        <f t="shared" si="1"/>
        <v>4.099999999999994</v>
      </c>
      <c r="D37" s="23">
        <v>138.1</v>
      </c>
      <c r="E37" s="24" t="s">
        <v>49</v>
      </c>
      <c r="F37" s="27" t="s">
        <v>47</v>
      </c>
      <c r="G37" s="15" t="s">
        <v>80</v>
      </c>
      <c r="H37" s="15"/>
      <c r="I37" s="33"/>
      <c r="J37" s="34"/>
      <c r="K37" s="23">
        <f t="shared" si="0"/>
        <v>39</v>
      </c>
    </row>
    <row r="38" spans="1:11" s="2" customFormat="1" ht="21" customHeight="1">
      <c r="A38" s="21"/>
      <c r="B38" s="22">
        <v>35</v>
      </c>
      <c r="C38" s="23">
        <f t="shared" si="1"/>
        <v>10.599999999999994</v>
      </c>
      <c r="D38" s="23">
        <v>148.7</v>
      </c>
      <c r="E38" s="24" t="s">
        <v>49</v>
      </c>
      <c r="F38" s="27" t="s">
        <v>47</v>
      </c>
      <c r="G38" s="15" t="s">
        <v>80</v>
      </c>
      <c r="H38" s="26"/>
      <c r="I38" s="36"/>
      <c r="J38" s="32"/>
      <c r="K38" s="23">
        <f t="shared" si="0"/>
        <v>49.599999999999994</v>
      </c>
    </row>
    <row r="39" spans="1:11" s="2" customFormat="1" ht="21" customHeight="1">
      <c r="A39" s="21"/>
      <c r="B39" s="22">
        <v>36</v>
      </c>
      <c r="C39" s="23">
        <f t="shared" si="1"/>
        <v>4.5</v>
      </c>
      <c r="D39" s="23">
        <v>153.2</v>
      </c>
      <c r="E39" s="24" t="s">
        <v>31</v>
      </c>
      <c r="F39" s="15" t="s">
        <v>13</v>
      </c>
      <c r="G39" s="15" t="s">
        <v>80</v>
      </c>
      <c r="H39" s="26" t="s">
        <v>62</v>
      </c>
      <c r="I39" s="36"/>
      <c r="J39" s="32"/>
      <c r="K39" s="23">
        <f t="shared" si="0"/>
        <v>54.099999999999994</v>
      </c>
    </row>
    <row r="40" spans="1:11" s="1" customFormat="1" ht="21" customHeight="1">
      <c r="A40" s="11"/>
      <c r="B40" s="22">
        <v>37</v>
      </c>
      <c r="C40" s="23">
        <f t="shared" si="1"/>
        <v>0.5</v>
      </c>
      <c r="D40" s="23">
        <v>153.7</v>
      </c>
      <c r="E40" s="24" t="s">
        <v>81</v>
      </c>
      <c r="F40" s="15" t="s">
        <v>13</v>
      </c>
      <c r="G40" s="15" t="s">
        <v>82</v>
      </c>
      <c r="H40" s="15"/>
      <c r="I40" s="33"/>
      <c r="J40" s="34"/>
      <c r="K40" s="23">
        <f t="shared" si="0"/>
        <v>54.599999999999994</v>
      </c>
    </row>
    <row r="41" spans="1:11" s="1" customFormat="1" ht="21" customHeight="1">
      <c r="A41" s="11"/>
      <c r="B41" s="22">
        <v>38</v>
      </c>
      <c r="C41" s="23">
        <f t="shared" si="1"/>
        <v>9.900000000000006</v>
      </c>
      <c r="D41" s="23">
        <v>163.6</v>
      </c>
      <c r="E41" s="24" t="s">
        <v>83</v>
      </c>
      <c r="F41" s="27" t="s">
        <v>13</v>
      </c>
      <c r="G41" s="15" t="s">
        <v>84</v>
      </c>
      <c r="H41" s="15" t="s">
        <v>85</v>
      </c>
      <c r="I41" s="33"/>
      <c r="J41" s="34"/>
      <c r="K41" s="23">
        <f t="shared" si="0"/>
        <v>64.5</v>
      </c>
    </row>
    <row r="42" spans="1:11" s="1" customFormat="1" ht="21" customHeight="1">
      <c r="A42" s="11"/>
      <c r="B42" s="22">
        <v>39</v>
      </c>
      <c r="C42" s="23">
        <f t="shared" si="1"/>
        <v>18.200000000000017</v>
      </c>
      <c r="D42" s="23">
        <v>181.8</v>
      </c>
      <c r="E42" s="24" t="s">
        <v>40</v>
      </c>
      <c r="F42" s="27" t="s">
        <v>15</v>
      </c>
      <c r="G42" s="15" t="s">
        <v>86</v>
      </c>
      <c r="H42" s="15" t="s">
        <v>87</v>
      </c>
      <c r="I42" s="33"/>
      <c r="J42" s="34"/>
      <c r="K42" s="23">
        <f t="shared" si="0"/>
        <v>82.70000000000002</v>
      </c>
    </row>
    <row r="43" spans="1:11" s="46" customFormat="1" ht="22.5" customHeight="1">
      <c r="A43" s="40"/>
      <c r="B43" s="22">
        <v>40</v>
      </c>
      <c r="C43" s="41">
        <f t="shared" si="1"/>
        <v>16.799999999999983</v>
      </c>
      <c r="D43" s="41">
        <v>198.6</v>
      </c>
      <c r="E43" s="24" t="s">
        <v>31</v>
      </c>
      <c r="F43" s="15" t="s">
        <v>13</v>
      </c>
      <c r="G43" s="43"/>
      <c r="H43" s="43" t="s">
        <v>88</v>
      </c>
      <c r="I43" s="44" t="s">
        <v>89</v>
      </c>
      <c r="J43" s="81"/>
      <c r="K43" s="23">
        <f t="shared" si="0"/>
        <v>99.5</v>
      </c>
    </row>
    <row r="44" spans="1:11" s="46" customFormat="1" ht="21" customHeight="1">
      <c r="A44" s="40"/>
      <c r="B44" s="22">
        <v>41</v>
      </c>
      <c r="C44" s="41">
        <f t="shared" si="1"/>
        <v>0.09999999999999432</v>
      </c>
      <c r="D44" s="41">
        <v>198.7</v>
      </c>
      <c r="E44" s="24" t="s">
        <v>49</v>
      </c>
      <c r="F44" s="15" t="s">
        <v>13</v>
      </c>
      <c r="G44" s="43" t="s">
        <v>91</v>
      </c>
      <c r="H44" s="43"/>
      <c r="I44" s="48" t="s">
        <v>90</v>
      </c>
      <c r="J44" s="45"/>
      <c r="K44" s="23">
        <f t="shared" si="0"/>
        <v>99.6</v>
      </c>
    </row>
    <row r="45" spans="1:11" s="46" customFormat="1" ht="19.5" customHeight="1">
      <c r="A45" s="40"/>
      <c r="B45" s="22">
        <v>42</v>
      </c>
      <c r="C45" s="41">
        <f t="shared" si="1"/>
        <v>10.300000000000011</v>
      </c>
      <c r="D45" s="41">
        <v>209</v>
      </c>
      <c r="E45" s="24" t="s">
        <v>92</v>
      </c>
      <c r="F45" s="15" t="s">
        <v>13</v>
      </c>
      <c r="G45" s="43" t="s">
        <v>93</v>
      </c>
      <c r="H45" s="43"/>
      <c r="I45" s="44"/>
      <c r="J45" s="45"/>
      <c r="K45" s="23">
        <f t="shared" si="0"/>
        <v>109.9</v>
      </c>
    </row>
    <row r="46" spans="1:11" s="46" customFormat="1" ht="36" customHeight="1">
      <c r="A46" s="40"/>
      <c r="B46" s="22">
        <v>43</v>
      </c>
      <c r="C46" s="69">
        <f t="shared" si="1"/>
        <v>6.5</v>
      </c>
      <c r="D46" s="69">
        <v>215.5</v>
      </c>
      <c r="E46" s="70" t="s">
        <v>214</v>
      </c>
      <c r="F46" s="71" t="s">
        <v>105</v>
      </c>
      <c r="G46" s="72" t="s">
        <v>93</v>
      </c>
      <c r="H46" s="72"/>
      <c r="I46" s="74" t="s">
        <v>213</v>
      </c>
      <c r="J46" s="85" t="s">
        <v>201</v>
      </c>
      <c r="K46" s="23">
        <f t="shared" si="0"/>
        <v>116.4</v>
      </c>
    </row>
    <row r="47" spans="1:11" s="46" customFormat="1" ht="19.5" customHeight="1">
      <c r="A47" s="40"/>
      <c r="B47" s="22">
        <v>44</v>
      </c>
      <c r="C47" s="41">
        <f t="shared" si="1"/>
        <v>11.699999999999989</v>
      </c>
      <c r="D47" s="41">
        <v>227.2</v>
      </c>
      <c r="E47" s="24" t="s">
        <v>94</v>
      </c>
      <c r="F47" s="15" t="s">
        <v>13</v>
      </c>
      <c r="G47" s="43" t="s">
        <v>95</v>
      </c>
      <c r="H47" s="43" t="s">
        <v>96</v>
      </c>
      <c r="I47" s="48" t="s">
        <v>97</v>
      </c>
      <c r="J47" s="45"/>
      <c r="K47" s="23">
        <f t="shared" si="0"/>
        <v>128.1</v>
      </c>
    </row>
    <row r="48" spans="1:11" s="46" customFormat="1" ht="19.5" customHeight="1">
      <c r="A48" s="40"/>
      <c r="B48" s="22">
        <v>45</v>
      </c>
      <c r="C48" s="41">
        <f t="shared" si="1"/>
        <v>32.10000000000002</v>
      </c>
      <c r="D48" s="41">
        <v>259.3</v>
      </c>
      <c r="E48" s="24" t="s">
        <v>49</v>
      </c>
      <c r="F48" s="42" t="s">
        <v>47</v>
      </c>
      <c r="G48" s="43" t="s">
        <v>84</v>
      </c>
      <c r="H48" s="43" t="s">
        <v>85</v>
      </c>
      <c r="I48" s="48"/>
      <c r="J48" s="45"/>
      <c r="K48" s="23">
        <f t="shared" si="0"/>
        <v>160.20000000000002</v>
      </c>
    </row>
    <row r="49" spans="1:11" s="46" customFormat="1" ht="19.5" customHeight="1">
      <c r="A49" s="40"/>
      <c r="B49" s="22">
        <v>46</v>
      </c>
      <c r="C49" s="41">
        <f t="shared" si="1"/>
        <v>13</v>
      </c>
      <c r="D49" s="41">
        <v>272.3</v>
      </c>
      <c r="E49" s="24" t="s">
        <v>98</v>
      </c>
      <c r="F49" s="15" t="s">
        <v>13</v>
      </c>
      <c r="G49" s="15" t="s">
        <v>99</v>
      </c>
      <c r="H49" s="43" t="s">
        <v>100</v>
      </c>
      <c r="I49" s="48"/>
      <c r="J49" s="45"/>
      <c r="K49" s="23">
        <f t="shared" si="0"/>
        <v>173.20000000000002</v>
      </c>
    </row>
    <row r="50" spans="1:11" s="46" customFormat="1" ht="19.5" customHeight="1">
      <c r="A50" s="40"/>
      <c r="B50" s="22">
        <v>47</v>
      </c>
      <c r="C50" s="41">
        <f t="shared" si="1"/>
        <v>0.5999999999999659</v>
      </c>
      <c r="D50" s="41">
        <v>272.9</v>
      </c>
      <c r="E50" s="24" t="s">
        <v>49</v>
      </c>
      <c r="F50" s="42" t="s">
        <v>47</v>
      </c>
      <c r="G50" s="15" t="s">
        <v>99</v>
      </c>
      <c r="H50" s="43"/>
      <c r="I50" s="44"/>
      <c r="J50" s="45"/>
      <c r="K50" s="23">
        <f t="shared" si="0"/>
        <v>173.79999999999998</v>
      </c>
    </row>
    <row r="51" spans="1:11" s="46" customFormat="1" ht="19.5" customHeight="1">
      <c r="A51" s="40"/>
      <c r="B51" s="22">
        <v>48</v>
      </c>
      <c r="C51" s="41">
        <f t="shared" si="1"/>
        <v>5.2000000000000455</v>
      </c>
      <c r="D51" s="41">
        <v>278.1</v>
      </c>
      <c r="E51" s="24" t="s">
        <v>49</v>
      </c>
      <c r="F51" s="42" t="s">
        <v>47</v>
      </c>
      <c r="G51" s="15" t="s">
        <v>99</v>
      </c>
      <c r="H51" s="43"/>
      <c r="I51" s="44"/>
      <c r="J51" s="81"/>
      <c r="K51" s="23">
        <f t="shared" si="0"/>
        <v>179.00000000000003</v>
      </c>
    </row>
    <row r="52" spans="1:11" s="46" customFormat="1" ht="19.5" customHeight="1">
      <c r="A52" s="40"/>
      <c r="B52" s="22">
        <v>49</v>
      </c>
      <c r="C52" s="41">
        <f t="shared" si="1"/>
        <v>0.19999999999998863</v>
      </c>
      <c r="D52" s="41">
        <v>278.3</v>
      </c>
      <c r="E52" s="24" t="s">
        <v>49</v>
      </c>
      <c r="F52" s="42" t="s">
        <v>101</v>
      </c>
      <c r="G52" s="43" t="s">
        <v>102</v>
      </c>
      <c r="H52" s="43" t="s">
        <v>103</v>
      </c>
      <c r="I52" s="44"/>
      <c r="J52" s="45"/>
      <c r="K52" s="23">
        <f t="shared" si="0"/>
        <v>179.20000000000002</v>
      </c>
    </row>
    <row r="53" spans="1:11" s="46" customFormat="1" ht="19.5" customHeight="1">
      <c r="A53" s="40"/>
      <c r="B53" s="22">
        <v>50</v>
      </c>
      <c r="C53" s="41">
        <f t="shared" si="1"/>
        <v>3.6999999999999886</v>
      </c>
      <c r="D53" s="41">
        <v>282</v>
      </c>
      <c r="E53" s="24" t="s">
        <v>104</v>
      </c>
      <c r="F53" s="42" t="s">
        <v>105</v>
      </c>
      <c r="G53" s="43" t="s">
        <v>102</v>
      </c>
      <c r="H53" s="62" t="s">
        <v>106</v>
      </c>
      <c r="I53" s="44"/>
      <c r="J53" s="45"/>
      <c r="K53" s="23">
        <f t="shared" si="0"/>
        <v>182.9</v>
      </c>
    </row>
    <row r="54" spans="1:11" s="46" customFormat="1" ht="19.5" customHeight="1">
      <c r="A54" s="40"/>
      <c r="B54" s="22">
        <v>51</v>
      </c>
      <c r="C54" s="41">
        <f t="shared" si="1"/>
        <v>2.1000000000000227</v>
      </c>
      <c r="D54" s="41">
        <v>284.1</v>
      </c>
      <c r="E54" s="24" t="s">
        <v>107</v>
      </c>
      <c r="F54" s="15" t="s">
        <v>13</v>
      </c>
      <c r="G54" s="43" t="s">
        <v>109</v>
      </c>
      <c r="H54" s="43" t="s">
        <v>108</v>
      </c>
      <c r="I54" s="44"/>
      <c r="J54" s="45"/>
      <c r="K54" s="23">
        <f t="shared" si="0"/>
        <v>185.00000000000003</v>
      </c>
    </row>
    <row r="55" spans="1:11" s="46" customFormat="1" ht="19.5" customHeight="1">
      <c r="A55" s="40"/>
      <c r="B55" s="22">
        <v>52</v>
      </c>
      <c r="C55" s="41">
        <f t="shared" si="1"/>
        <v>7.2999999999999545</v>
      </c>
      <c r="D55" s="41">
        <v>291.4</v>
      </c>
      <c r="E55" s="24" t="s">
        <v>110</v>
      </c>
      <c r="F55" s="15" t="s">
        <v>13</v>
      </c>
      <c r="G55" s="43" t="s">
        <v>84</v>
      </c>
      <c r="H55" s="43" t="s">
        <v>111</v>
      </c>
      <c r="I55" s="44"/>
      <c r="J55" s="45"/>
      <c r="K55" s="23">
        <f t="shared" si="0"/>
        <v>192.29999999999998</v>
      </c>
    </row>
    <row r="56" spans="1:11" s="46" customFormat="1" ht="19.5" customHeight="1">
      <c r="A56" s="40"/>
      <c r="B56" s="22">
        <v>53</v>
      </c>
      <c r="C56" s="41">
        <f t="shared" si="1"/>
        <v>2.1000000000000227</v>
      </c>
      <c r="D56" s="41">
        <v>293.5</v>
      </c>
      <c r="E56" s="24" t="s">
        <v>112</v>
      </c>
      <c r="F56" s="15" t="s">
        <v>13</v>
      </c>
      <c r="G56" s="43" t="s">
        <v>113</v>
      </c>
      <c r="H56" s="43" t="s">
        <v>108</v>
      </c>
      <c r="I56" s="44"/>
      <c r="J56" s="45"/>
      <c r="K56" s="23">
        <f t="shared" si="0"/>
        <v>194.4</v>
      </c>
    </row>
    <row r="57" spans="1:11" s="46" customFormat="1" ht="19.5" customHeight="1">
      <c r="A57" s="40"/>
      <c r="B57" s="22">
        <v>54</v>
      </c>
      <c r="C57" s="41">
        <f t="shared" si="1"/>
        <v>12.399999999999977</v>
      </c>
      <c r="D57" s="41">
        <v>305.9</v>
      </c>
      <c r="E57" s="24" t="s">
        <v>114</v>
      </c>
      <c r="F57" s="15" t="s">
        <v>13</v>
      </c>
      <c r="G57" s="43" t="s">
        <v>113</v>
      </c>
      <c r="H57" s="43" t="s">
        <v>115</v>
      </c>
      <c r="I57" s="44"/>
      <c r="J57" s="45"/>
      <c r="K57" s="23">
        <f t="shared" si="0"/>
        <v>206.79999999999998</v>
      </c>
    </row>
    <row r="58" spans="1:11" s="46" customFormat="1" ht="19.5" customHeight="1">
      <c r="A58" s="40"/>
      <c r="B58" s="22">
        <v>55</v>
      </c>
      <c r="C58" s="41">
        <f t="shared" si="1"/>
        <v>11.200000000000045</v>
      </c>
      <c r="D58" s="41">
        <v>317.1</v>
      </c>
      <c r="E58" s="24" t="s">
        <v>40</v>
      </c>
      <c r="F58" s="27" t="s">
        <v>15</v>
      </c>
      <c r="G58" s="43" t="s">
        <v>113</v>
      </c>
      <c r="H58" s="43" t="s">
        <v>116</v>
      </c>
      <c r="I58" s="44"/>
      <c r="J58" s="45"/>
      <c r="K58" s="23">
        <f t="shared" si="0"/>
        <v>218.00000000000003</v>
      </c>
    </row>
    <row r="59" spans="1:11" s="46" customFormat="1" ht="44.25" customHeight="1">
      <c r="A59" s="40"/>
      <c r="B59" s="22">
        <v>56</v>
      </c>
      <c r="C59" s="47">
        <f t="shared" si="1"/>
        <v>19.599999999999966</v>
      </c>
      <c r="D59" s="47">
        <v>336.7</v>
      </c>
      <c r="E59" s="55" t="s">
        <v>215</v>
      </c>
      <c r="F59" s="56" t="s">
        <v>105</v>
      </c>
      <c r="G59" s="57" t="s">
        <v>117</v>
      </c>
      <c r="H59" s="57"/>
      <c r="I59" s="58" t="s">
        <v>73</v>
      </c>
      <c r="J59" s="82" t="s">
        <v>196</v>
      </c>
      <c r="K59" s="47">
        <f t="shared" si="0"/>
        <v>237.6</v>
      </c>
    </row>
    <row r="60" spans="1:11" s="46" customFormat="1" ht="21.75" customHeight="1">
      <c r="A60" s="40"/>
      <c r="B60" s="22">
        <v>57</v>
      </c>
      <c r="C60" s="41">
        <f t="shared" si="1"/>
        <v>2.8000000000000114</v>
      </c>
      <c r="D60" s="41">
        <v>339.5</v>
      </c>
      <c r="E60" s="24" t="s">
        <v>118</v>
      </c>
      <c r="F60" s="15" t="s">
        <v>13</v>
      </c>
      <c r="G60" s="43"/>
      <c r="H60" s="43"/>
      <c r="I60" s="44"/>
      <c r="J60" s="45"/>
      <c r="K60" s="61">
        <f>C60</f>
        <v>2.8000000000000114</v>
      </c>
    </row>
    <row r="61" spans="1:11" s="46" customFormat="1" ht="20.25" customHeight="1">
      <c r="A61" s="40"/>
      <c r="B61" s="22">
        <v>58</v>
      </c>
      <c r="C61" s="41">
        <f t="shared" si="1"/>
        <v>0.19999999999998863</v>
      </c>
      <c r="D61" s="41">
        <v>339.7</v>
      </c>
      <c r="E61" s="24" t="s">
        <v>119</v>
      </c>
      <c r="F61" s="42" t="s">
        <v>47</v>
      </c>
      <c r="G61" s="15" t="s">
        <v>120</v>
      </c>
      <c r="H61" s="60"/>
      <c r="I61" s="44"/>
      <c r="J61" s="81"/>
      <c r="K61" s="23">
        <f t="shared" si="0"/>
        <v>3</v>
      </c>
    </row>
    <row r="62" spans="1:11" s="46" customFormat="1" ht="20.25" customHeight="1">
      <c r="A62" s="40"/>
      <c r="B62" s="22">
        <v>59</v>
      </c>
      <c r="C62" s="41">
        <f t="shared" si="1"/>
        <v>0.6999999999999886</v>
      </c>
      <c r="D62" s="41">
        <v>340.4</v>
      </c>
      <c r="E62" s="24" t="s">
        <v>121</v>
      </c>
      <c r="F62" s="42" t="s">
        <v>105</v>
      </c>
      <c r="G62" s="43" t="s">
        <v>122</v>
      </c>
      <c r="H62" s="60" t="s">
        <v>123</v>
      </c>
      <c r="I62" s="44"/>
      <c r="J62" s="81"/>
      <c r="K62" s="23">
        <f t="shared" si="0"/>
        <v>3.6999999999999886</v>
      </c>
    </row>
    <row r="63" spans="1:11" s="46" customFormat="1" ht="20.25" customHeight="1">
      <c r="A63" s="40"/>
      <c r="B63" s="22">
        <v>60</v>
      </c>
      <c r="C63" s="41">
        <f t="shared" si="1"/>
        <v>1.2000000000000455</v>
      </c>
      <c r="D63" s="41">
        <v>341.6</v>
      </c>
      <c r="E63" s="24" t="s">
        <v>126</v>
      </c>
      <c r="F63" s="42" t="s">
        <v>105</v>
      </c>
      <c r="G63" s="43" t="s">
        <v>124</v>
      </c>
      <c r="H63" s="60" t="s">
        <v>125</v>
      </c>
      <c r="I63" s="44"/>
      <c r="J63" s="81"/>
      <c r="K63" s="23">
        <f t="shared" si="0"/>
        <v>4.900000000000034</v>
      </c>
    </row>
    <row r="64" spans="1:11" s="46" customFormat="1" ht="20.25" customHeight="1">
      <c r="A64" s="40"/>
      <c r="B64" s="22">
        <v>61</v>
      </c>
      <c r="C64" s="41">
        <f t="shared" si="1"/>
        <v>1.599999999999966</v>
      </c>
      <c r="D64" s="41">
        <v>343.2</v>
      </c>
      <c r="E64" s="24" t="s">
        <v>49</v>
      </c>
      <c r="F64" s="42" t="s">
        <v>101</v>
      </c>
      <c r="G64" s="43" t="s">
        <v>124</v>
      </c>
      <c r="H64" s="60" t="s">
        <v>127</v>
      </c>
      <c r="I64" s="44"/>
      <c r="J64" s="81"/>
      <c r="K64" s="23">
        <f t="shared" si="0"/>
        <v>6.5</v>
      </c>
    </row>
    <row r="65" spans="1:11" s="46" customFormat="1" ht="20.25" customHeight="1">
      <c r="A65" s="40"/>
      <c r="B65" s="22">
        <v>62</v>
      </c>
      <c r="C65" s="41">
        <f t="shared" si="1"/>
        <v>1.5</v>
      </c>
      <c r="D65" s="41">
        <v>344.7</v>
      </c>
      <c r="E65" s="24" t="s">
        <v>128</v>
      </c>
      <c r="F65" s="42" t="s">
        <v>101</v>
      </c>
      <c r="G65" s="43" t="s">
        <v>129</v>
      </c>
      <c r="H65" s="60" t="s">
        <v>127</v>
      </c>
      <c r="I65" s="44"/>
      <c r="J65" s="81"/>
      <c r="K65" s="23">
        <f t="shared" si="0"/>
        <v>8</v>
      </c>
    </row>
    <row r="66" spans="1:11" s="46" customFormat="1" ht="20.25" customHeight="1">
      <c r="A66" s="40"/>
      <c r="B66" s="22">
        <v>63</v>
      </c>
      <c r="C66" s="41">
        <f t="shared" si="1"/>
        <v>8.199999999999989</v>
      </c>
      <c r="D66" s="41">
        <v>352.9</v>
      </c>
      <c r="E66" s="24" t="s">
        <v>130</v>
      </c>
      <c r="F66" s="42" t="s">
        <v>47</v>
      </c>
      <c r="G66" s="43" t="s">
        <v>131</v>
      </c>
      <c r="H66" s="43" t="s">
        <v>132</v>
      </c>
      <c r="I66" s="44"/>
      <c r="J66" s="45"/>
      <c r="K66" s="23">
        <f t="shared" si="0"/>
        <v>16.19999999999999</v>
      </c>
    </row>
    <row r="67" spans="1:11" s="46" customFormat="1" ht="20.25" customHeight="1">
      <c r="A67" s="40"/>
      <c r="B67" s="22">
        <v>64</v>
      </c>
      <c r="C67" s="41">
        <f t="shared" si="1"/>
        <v>0.8000000000000114</v>
      </c>
      <c r="D67" s="41">
        <v>353.7</v>
      </c>
      <c r="E67" s="24" t="s">
        <v>133</v>
      </c>
      <c r="F67" s="42" t="s">
        <v>101</v>
      </c>
      <c r="G67" s="43" t="s">
        <v>134</v>
      </c>
      <c r="H67" s="43" t="s">
        <v>135</v>
      </c>
      <c r="I67" s="44" t="s">
        <v>207</v>
      </c>
      <c r="J67" s="45"/>
      <c r="K67" s="23">
        <f t="shared" si="0"/>
        <v>17</v>
      </c>
    </row>
    <row r="68" spans="1:11" s="46" customFormat="1" ht="20.25" customHeight="1">
      <c r="A68" s="40"/>
      <c r="B68" s="22">
        <v>65</v>
      </c>
      <c r="C68" s="41">
        <f t="shared" si="1"/>
        <v>12</v>
      </c>
      <c r="D68" s="41">
        <v>365.7</v>
      </c>
      <c r="E68" s="24" t="s">
        <v>51</v>
      </c>
      <c r="F68" s="42" t="s">
        <v>47</v>
      </c>
      <c r="G68" s="43" t="s">
        <v>136</v>
      </c>
      <c r="H68" s="43" t="s">
        <v>137</v>
      </c>
      <c r="I68" s="44"/>
      <c r="J68" s="45"/>
      <c r="K68" s="23">
        <f t="shared" si="0"/>
        <v>29</v>
      </c>
    </row>
    <row r="69" spans="1:11" s="46" customFormat="1" ht="20.25" customHeight="1">
      <c r="A69" s="40"/>
      <c r="B69" s="22">
        <v>66</v>
      </c>
      <c r="C69" s="41">
        <f t="shared" si="1"/>
        <v>6.300000000000011</v>
      </c>
      <c r="D69" s="41">
        <v>372</v>
      </c>
      <c r="E69" s="24" t="s">
        <v>138</v>
      </c>
      <c r="F69" s="15" t="s">
        <v>13</v>
      </c>
      <c r="G69" s="43" t="s">
        <v>139</v>
      </c>
      <c r="H69" s="63" t="s">
        <v>140</v>
      </c>
      <c r="I69" s="44"/>
      <c r="J69" s="45"/>
      <c r="K69" s="23">
        <f>K68+C69</f>
        <v>35.30000000000001</v>
      </c>
    </row>
    <row r="70" spans="1:11" s="46" customFormat="1" ht="20.25" customHeight="1">
      <c r="A70" s="40"/>
      <c r="B70" s="22">
        <v>67</v>
      </c>
      <c r="C70" s="41">
        <f aca="true" t="shared" si="2" ref="C70:C101">D70-D69</f>
        <v>8.699999999999989</v>
      </c>
      <c r="D70" s="41">
        <v>380.7</v>
      </c>
      <c r="E70" s="24" t="s">
        <v>49</v>
      </c>
      <c r="F70" s="42" t="s">
        <v>101</v>
      </c>
      <c r="G70" s="43" t="s">
        <v>139</v>
      </c>
      <c r="H70" s="63" t="s">
        <v>140</v>
      </c>
      <c r="I70" s="44"/>
      <c r="J70" s="45"/>
      <c r="K70" s="23">
        <f>K69+C70</f>
        <v>44</v>
      </c>
    </row>
    <row r="71" spans="1:11" s="46" customFormat="1" ht="20.25" customHeight="1">
      <c r="A71" s="40"/>
      <c r="B71" s="22">
        <v>68</v>
      </c>
      <c r="C71" s="41">
        <f t="shared" si="2"/>
        <v>8.800000000000011</v>
      </c>
      <c r="D71" s="41">
        <v>389.5</v>
      </c>
      <c r="E71" s="24" t="s">
        <v>49</v>
      </c>
      <c r="F71" s="42" t="s">
        <v>101</v>
      </c>
      <c r="G71" s="43" t="s">
        <v>141</v>
      </c>
      <c r="H71" s="43" t="s">
        <v>142</v>
      </c>
      <c r="I71" s="44"/>
      <c r="J71" s="45"/>
      <c r="K71" s="23">
        <f>K70+C71</f>
        <v>52.80000000000001</v>
      </c>
    </row>
    <row r="72" spans="1:11" s="46" customFormat="1" ht="37.5" customHeight="1">
      <c r="A72" s="40"/>
      <c r="B72" s="22">
        <v>69</v>
      </c>
      <c r="C72" s="69">
        <f t="shared" si="2"/>
        <v>2.1999999999999886</v>
      </c>
      <c r="D72" s="49">
        <v>391.7</v>
      </c>
      <c r="E72" s="50" t="s">
        <v>208</v>
      </c>
      <c r="F72" s="51" t="s">
        <v>105</v>
      </c>
      <c r="G72" s="52" t="s">
        <v>141</v>
      </c>
      <c r="H72" s="59"/>
      <c r="I72" s="53" t="s">
        <v>202</v>
      </c>
      <c r="J72" s="83" t="s">
        <v>203</v>
      </c>
      <c r="K72" s="23">
        <f>K71+C72</f>
        <v>55</v>
      </c>
    </row>
    <row r="73" spans="1:11" s="46" customFormat="1" ht="20.25" customHeight="1">
      <c r="A73" s="40"/>
      <c r="B73" s="22">
        <v>70</v>
      </c>
      <c r="C73" s="41">
        <f t="shared" si="2"/>
        <v>9.300000000000011</v>
      </c>
      <c r="D73" s="41">
        <v>401</v>
      </c>
      <c r="E73" s="24" t="s">
        <v>49</v>
      </c>
      <c r="F73" s="42" t="s">
        <v>101</v>
      </c>
      <c r="G73" s="43" t="s">
        <v>144</v>
      </c>
      <c r="H73" s="63" t="s">
        <v>135</v>
      </c>
      <c r="I73" s="44" t="s">
        <v>143</v>
      </c>
      <c r="J73" s="45"/>
      <c r="K73" s="23">
        <f>K72+C73</f>
        <v>64.30000000000001</v>
      </c>
    </row>
    <row r="74" spans="1:11" s="46" customFormat="1" ht="20.25" customHeight="1">
      <c r="A74" s="40"/>
      <c r="B74" s="22">
        <v>71</v>
      </c>
      <c r="C74" s="41">
        <f t="shared" si="2"/>
        <v>3.6000000000000227</v>
      </c>
      <c r="D74" s="41">
        <v>404.6</v>
      </c>
      <c r="E74" s="24" t="s">
        <v>138</v>
      </c>
      <c r="F74" s="42" t="s">
        <v>105</v>
      </c>
      <c r="G74" s="43" t="s">
        <v>134</v>
      </c>
      <c r="H74" s="43" t="s">
        <v>145</v>
      </c>
      <c r="I74" s="44" t="s">
        <v>209</v>
      </c>
      <c r="J74" s="81"/>
      <c r="K74" s="61">
        <f aca="true" t="shared" si="3" ref="K67:K101">K73+C74</f>
        <v>67.90000000000003</v>
      </c>
    </row>
    <row r="75" spans="1:11" s="46" customFormat="1" ht="20.25" customHeight="1">
      <c r="A75" s="40"/>
      <c r="B75" s="22">
        <v>72</v>
      </c>
      <c r="C75" s="41">
        <f t="shared" si="2"/>
        <v>8.699999999999989</v>
      </c>
      <c r="D75" s="41">
        <v>413.3</v>
      </c>
      <c r="E75" s="24" t="s">
        <v>146</v>
      </c>
      <c r="F75" s="42" t="s">
        <v>47</v>
      </c>
      <c r="G75" s="43" t="s">
        <v>147</v>
      </c>
      <c r="H75" s="63"/>
      <c r="I75" s="44"/>
      <c r="J75" s="45"/>
      <c r="K75" s="61">
        <f t="shared" si="3"/>
        <v>76.60000000000002</v>
      </c>
    </row>
    <row r="76" spans="1:11" s="46" customFormat="1" ht="20.25" customHeight="1">
      <c r="A76" s="40"/>
      <c r="B76" s="22">
        <v>73</v>
      </c>
      <c r="C76" s="41">
        <f t="shared" si="2"/>
        <v>18</v>
      </c>
      <c r="D76" s="41">
        <v>431.3</v>
      </c>
      <c r="E76" s="24" t="s">
        <v>148</v>
      </c>
      <c r="F76" s="42" t="s">
        <v>47</v>
      </c>
      <c r="G76" s="43" t="s">
        <v>149</v>
      </c>
      <c r="H76" s="43" t="s">
        <v>150</v>
      </c>
      <c r="I76" s="48"/>
      <c r="J76" s="45"/>
      <c r="K76" s="61">
        <f t="shared" si="3"/>
        <v>94.60000000000002</v>
      </c>
    </row>
    <row r="77" spans="1:11" s="46" customFormat="1" ht="20.25" customHeight="1">
      <c r="A77" s="40"/>
      <c r="B77" s="22">
        <v>74</v>
      </c>
      <c r="C77" s="41">
        <f t="shared" si="2"/>
        <v>14.599999999999966</v>
      </c>
      <c r="D77" s="41">
        <v>445.9</v>
      </c>
      <c r="E77" s="24" t="s">
        <v>152</v>
      </c>
      <c r="F77" s="42" t="s">
        <v>153</v>
      </c>
      <c r="G77" s="43" t="s">
        <v>151</v>
      </c>
      <c r="H77" s="43" t="s">
        <v>150</v>
      </c>
      <c r="I77" s="48"/>
      <c r="J77" s="45"/>
      <c r="K77" s="61">
        <f t="shared" si="3"/>
        <v>109.19999999999999</v>
      </c>
    </row>
    <row r="78" spans="1:11" s="46" customFormat="1" ht="20.25" customHeight="1">
      <c r="A78" s="40"/>
      <c r="B78" s="22">
        <v>75</v>
      </c>
      <c r="C78" s="41">
        <f t="shared" si="2"/>
        <v>2.400000000000034</v>
      </c>
      <c r="D78" s="41">
        <v>448.3</v>
      </c>
      <c r="E78" s="24" t="s">
        <v>154</v>
      </c>
      <c r="F78" s="42" t="s">
        <v>47</v>
      </c>
      <c r="G78" s="43" t="s">
        <v>156</v>
      </c>
      <c r="H78" s="43" t="s">
        <v>155</v>
      </c>
      <c r="I78" s="48"/>
      <c r="J78" s="45"/>
      <c r="K78" s="61">
        <f t="shared" si="3"/>
        <v>111.60000000000002</v>
      </c>
    </row>
    <row r="79" spans="1:11" s="46" customFormat="1" ht="33" customHeight="1">
      <c r="A79" s="40"/>
      <c r="B79" s="22">
        <v>76</v>
      </c>
      <c r="C79" s="69">
        <f t="shared" si="2"/>
        <v>21.899999999999977</v>
      </c>
      <c r="D79" s="49">
        <v>470.2</v>
      </c>
      <c r="E79" s="50" t="s">
        <v>210</v>
      </c>
      <c r="F79" s="51" t="s">
        <v>105</v>
      </c>
      <c r="G79" s="52" t="s">
        <v>151</v>
      </c>
      <c r="H79" s="52"/>
      <c r="I79" s="66" t="s">
        <v>157</v>
      </c>
      <c r="J79" s="83" t="s">
        <v>204</v>
      </c>
      <c r="K79" s="61">
        <f t="shared" si="3"/>
        <v>133.5</v>
      </c>
    </row>
    <row r="80" spans="1:11" s="46" customFormat="1" ht="21" customHeight="1">
      <c r="A80" s="40"/>
      <c r="B80" s="22">
        <v>77</v>
      </c>
      <c r="C80" s="41">
        <f t="shared" si="2"/>
        <v>10.400000000000034</v>
      </c>
      <c r="D80" s="41">
        <v>480.6</v>
      </c>
      <c r="E80" s="24" t="s">
        <v>138</v>
      </c>
      <c r="F80" s="42" t="s">
        <v>101</v>
      </c>
      <c r="G80" s="43" t="s">
        <v>158</v>
      </c>
      <c r="H80" s="43" t="s">
        <v>159</v>
      </c>
      <c r="I80" s="64"/>
      <c r="J80" s="45"/>
      <c r="K80" s="61">
        <f t="shared" si="3"/>
        <v>143.90000000000003</v>
      </c>
    </row>
    <row r="81" spans="1:11" s="46" customFormat="1" ht="48.75" customHeight="1">
      <c r="A81" s="40"/>
      <c r="B81" s="22">
        <v>78</v>
      </c>
      <c r="C81" s="47">
        <f t="shared" si="2"/>
        <v>21.19999999999999</v>
      </c>
      <c r="D81" s="47">
        <v>501.8</v>
      </c>
      <c r="E81" s="55" t="s">
        <v>160</v>
      </c>
      <c r="F81" s="56" t="s">
        <v>105</v>
      </c>
      <c r="G81" s="57"/>
      <c r="H81" s="57"/>
      <c r="I81" s="58" t="s">
        <v>216</v>
      </c>
      <c r="J81" s="67" t="s">
        <v>197</v>
      </c>
      <c r="K81" s="68">
        <f t="shared" si="3"/>
        <v>165.10000000000002</v>
      </c>
    </row>
    <row r="82" spans="1:11" s="46" customFormat="1" ht="19.5" customHeight="1">
      <c r="A82" s="40"/>
      <c r="B82" s="22">
        <v>79</v>
      </c>
      <c r="C82" s="41">
        <f t="shared" si="2"/>
        <v>0.30000000000001137</v>
      </c>
      <c r="D82" s="41">
        <v>502.1</v>
      </c>
      <c r="E82" s="24" t="s">
        <v>161</v>
      </c>
      <c r="F82" s="42" t="s">
        <v>101</v>
      </c>
      <c r="G82" s="43" t="s">
        <v>162</v>
      </c>
      <c r="H82" s="43" t="s">
        <v>163</v>
      </c>
      <c r="I82" s="44"/>
      <c r="J82" s="45"/>
      <c r="K82" s="61">
        <f>C82</f>
        <v>0.30000000000001137</v>
      </c>
    </row>
    <row r="83" spans="1:11" s="46" customFormat="1" ht="19.5" customHeight="1">
      <c r="A83" s="40"/>
      <c r="B83" s="22">
        <v>80</v>
      </c>
      <c r="C83" s="41">
        <f t="shared" si="2"/>
        <v>4.199999999999989</v>
      </c>
      <c r="D83" s="41">
        <v>506.3</v>
      </c>
      <c r="E83" s="24" t="s">
        <v>51</v>
      </c>
      <c r="F83" s="42" t="s">
        <v>47</v>
      </c>
      <c r="G83" s="43"/>
      <c r="H83" s="43"/>
      <c r="I83" s="44"/>
      <c r="J83" s="45"/>
      <c r="K83" s="61">
        <f t="shared" si="3"/>
        <v>4.5</v>
      </c>
    </row>
    <row r="84" spans="1:11" s="46" customFormat="1" ht="19.5" customHeight="1">
      <c r="A84" s="40"/>
      <c r="B84" s="22">
        <v>81</v>
      </c>
      <c r="C84" s="41">
        <f t="shared" si="2"/>
        <v>1.1999999999999886</v>
      </c>
      <c r="D84" s="41">
        <v>507.5</v>
      </c>
      <c r="E84" s="24" t="s">
        <v>164</v>
      </c>
      <c r="F84" s="42" t="s">
        <v>47</v>
      </c>
      <c r="G84" s="43" t="s">
        <v>165</v>
      </c>
      <c r="H84" s="63"/>
      <c r="I84" s="44"/>
      <c r="J84" s="45"/>
      <c r="K84" s="61">
        <f t="shared" si="3"/>
        <v>5.699999999999989</v>
      </c>
    </row>
    <row r="85" spans="1:11" s="46" customFormat="1" ht="19.5" customHeight="1">
      <c r="A85" s="40"/>
      <c r="B85" s="22">
        <v>82</v>
      </c>
      <c r="C85" s="41">
        <f t="shared" si="2"/>
        <v>8.700000000000045</v>
      </c>
      <c r="D85" s="41">
        <v>516.2</v>
      </c>
      <c r="E85" s="24" t="s">
        <v>138</v>
      </c>
      <c r="F85" s="42" t="s">
        <v>101</v>
      </c>
      <c r="G85" s="43" t="s">
        <v>166</v>
      </c>
      <c r="H85" s="43" t="s">
        <v>167</v>
      </c>
      <c r="I85" s="44"/>
      <c r="J85" s="45"/>
      <c r="K85" s="61">
        <f t="shared" si="3"/>
        <v>14.400000000000034</v>
      </c>
    </row>
    <row r="86" spans="1:11" s="46" customFormat="1" ht="19.5" customHeight="1">
      <c r="A86" s="40"/>
      <c r="B86" s="22">
        <v>83</v>
      </c>
      <c r="C86" s="41">
        <f t="shared" si="2"/>
        <v>6.2999999999999545</v>
      </c>
      <c r="D86" s="41">
        <v>522.5</v>
      </c>
      <c r="E86" s="24" t="s">
        <v>161</v>
      </c>
      <c r="F86" s="42" t="s">
        <v>47</v>
      </c>
      <c r="G86" s="43" t="s">
        <v>168</v>
      </c>
      <c r="H86" s="63"/>
      <c r="I86" s="44"/>
      <c r="J86" s="45"/>
      <c r="K86" s="61">
        <f t="shared" si="3"/>
        <v>20.69999999999999</v>
      </c>
    </row>
    <row r="87" spans="1:11" s="46" customFormat="1" ht="19.5" customHeight="1">
      <c r="A87" s="40"/>
      <c r="B87" s="22">
        <v>84</v>
      </c>
      <c r="C87" s="41">
        <f t="shared" si="2"/>
        <v>8.299999999999955</v>
      </c>
      <c r="D87" s="41">
        <v>530.8</v>
      </c>
      <c r="E87" s="24" t="s">
        <v>138</v>
      </c>
      <c r="F87" s="42" t="s">
        <v>101</v>
      </c>
      <c r="G87" s="43" t="s">
        <v>169</v>
      </c>
      <c r="H87" s="63" t="s">
        <v>170</v>
      </c>
      <c r="I87" s="44"/>
      <c r="J87" s="45"/>
      <c r="K87" s="61">
        <f t="shared" si="3"/>
        <v>28.999999999999943</v>
      </c>
    </row>
    <row r="88" spans="1:11" s="46" customFormat="1" ht="19.5" customHeight="1">
      <c r="A88" s="40"/>
      <c r="B88" s="22">
        <v>85</v>
      </c>
      <c r="C88" s="41">
        <f t="shared" si="2"/>
        <v>3.2000000000000455</v>
      </c>
      <c r="D88" s="41">
        <v>534</v>
      </c>
      <c r="E88" s="24" t="s">
        <v>138</v>
      </c>
      <c r="F88" s="42" t="s">
        <v>101</v>
      </c>
      <c r="G88" s="43"/>
      <c r="H88" s="65"/>
      <c r="I88" s="44" t="s">
        <v>171</v>
      </c>
      <c r="J88" s="45"/>
      <c r="K88" s="61">
        <f t="shared" si="3"/>
        <v>32.19999999999999</v>
      </c>
    </row>
    <row r="89" spans="1:11" s="46" customFormat="1" ht="34.5" customHeight="1">
      <c r="A89" s="40"/>
      <c r="B89" s="22">
        <v>86</v>
      </c>
      <c r="C89" s="69">
        <f t="shared" si="2"/>
        <v>0.20000000000004547</v>
      </c>
      <c r="D89" s="69">
        <v>534.2</v>
      </c>
      <c r="E89" s="70" t="s">
        <v>172</v>
      </c>
      <c r="F89" s="71" t="s">
        <v>105</v>
      </c>
      <c r="G89" s="72"/>
      <c r="H89" s="73"/>
      <c r="I89" s="74" t="s">
        <v>173</v>
      </c>
      <c r="J89" s="85" t="s">
        <v>205</v>
      </c>
      <c r="K89" s="61">
        <f t="shared" si="3"/>
        <v>32.400000000000034</v>
      </c>
    </row>
    <row r="90" spans="1:11" s="46" customFormat="1" ht="18.75" customHeight="1">
      <c r="A90" s="40"/>
      <c r="B90" s="22">
        <v>87</v>
      </c>
      <c r="C90" s="41">
        <f t="shared" si="2"/>
        <v>0.5</v>
      </c>
      <c r="D90" s="41">
        <v>534.7</v>
      </c>
      <c r="E90" s="24" t="s">
        <v>161</v>
      </c>
      <c r="F90" s="42" t="s">
        <v>101</v>
      </c>
      <c r="G90" s="43" t="s">
        <v>169</v>
      </c>
      <c r="H90" s="63"/>
      <c r="I90" s="44" t="s">
        <v>174</v>
      </c>
      <c r="J90" s="45"/>
      <c r="K90" s="61">
        <f t="shared" si="3"/>
        <v>32.900000000000034</v>
      </c>
    </row>
    <row r="91" spans="1:11" s="46" customFormat="1" ht="18.75" customHeight="1">
      <c r="A91" s="40"/>
      <c r="B91" s="22">
        <v>88</v>
      </c>
      <c r="C91" s="41">
        <f t="shared" si="2"/>
        <v>14.599999999999909</v>
      </c>
      <c r="D91" s="41">
        <v>549.3</v>
      </c>
      <c r="E91" s="24" t="s">
        <v>161</v>
      </c>
      <c r="F91" s="42" t="s">
        <v>47</v>
      </c>
      <c r="G91" s="43" t="s">
        <v>149</v>
      </c>
      <c r="H91" s="63" t="s">
        <v>175</v>
      </c>
      <c r="I91" s="44"/>
      <c r="J91" s="45"/>
      <c r="K91" s="61">
        <f t="shared" si="3"/>
        <v>47.49999999999994</v>
      </c>
    </row>
    <row r="92" spans="1:11" s="46" customFormat="1" ht="18.75" customHeight="1">
      <c r="A92" s="40"/>
      <c r="B92" s="22">
        <v>89</v>
      </c>
      <c r="C92" s="41">
        <f t="shared" si="2"/>
        <v>6.300000000000068</v>
      </c>
      <c r="D92" s="41">
        <v>555.6</v>
      </c>
      <c r="E92" s="24" t="s">
        <v>176</v>
      </c>
      <c r="F92" s="42" t="s">
        <v>101</v>
      </c>
      <c r="G92" s="43" t="s">
        <v>177</v>
      </c>
      <c r="H92" s="43" t="s">
        <v>178</v>
      </c>
      <c r="I92" s="44"/>
      <c r="J92" s="45"/>
      <c r="K92" s="61">
        <f t="shared" si="3"/>
        <v>53.80000000000001</v>
      </c>
    </row>
    <row r="93" spans="1:11" s="46" customFormat="1" ht="18.75" customHeight="1">
      <c r="A93" s="40"/>
      <c r="B93" s="22">
        <v>90</v>
      </c>
      <c r="C93" s="41">
        <f t="shared" si="2"/>
        <v>1.5</v>
      </c>
      <c r="D93" s="41">
        <v>557.1</v>
      </c>
      <c r="E93" s="24" t="s">
        <v>51</v>
      </c>
      <c r="F93" s="42" t="s">
        <v>47</v>
      </c>
      <c r="G93" s="43" t="s">
        <v>54</v>
      </c>
      <c r="H93" s="43" t="s">
        <v>179</v>
      </c>
      <c r="I93" s="44"/>
      <c r="J93" s="81"/>
      <c r="K93" s="61">
        <f t="shared" si="3"/>
        <v>55.30000000000001</v>
      </c>
    </row>
    <row r="94" spans="1:11" s="46" customFormat="1" ht="18.75" customHeight="1">
      <c r="A94" s="40"/>
      <c r="B94" s="22">
        <v>91</v>
      </c>
      <c r="C94" s="41">
        <f t="shared" si="2"/>
        <v>9.299999999999955</v>
      </c>
      <c r="D94" s="41">
        <v>566.4</v>
      </c>
      <c r="E94" s="24" t="s">
        <v>180</v>
      </c>
      <c r="F94" s="60" t="s">
        <v>101</v>
      </c>
      <c r="G94" s="43" t="s">
        <v>181</v>
      </c>
      <c r="H94" s="43" t="s">
        <v>182</v>
      </c>
      <c r="I94" s="44"/>
      <c r="J94" s="45"/>
      <c r="K94" s="61">
        <f t="shared" si="3"/>
        <v>64.59999999999997</v>
      </c>
    </row>
    <row r="95" spans="1:11" s="46" customFormat="1" ht="18.75" customHeight="1">
      <c r="A95" s="40"/>
      <c r="B95" s="22">
        <v>92</v>
      </c>
      <c r="C95" s="41">
        <f t="shared" si="2"/>
        <v>9.100000000000023</v>
      </c>
      <c r="D95" s="41">
        <v>575.5</v>
      </c>
      <c r="E95" s="24" t="s">
        <v>183</v>
      </c>
      <c r="F95" s="42" t="s">
        <v>47</v>
      </c>
      <c r="G95" s="43" t="s">
        <v>80</v>
      </c>
      <c r="H95" s="43" t="s">
        <v>184</v>
      </c>
      <c r="I95" s="44"/>
      <c r="J95" s="45"/>
      <c r="K95" s="61">
        <f t="shared" si="3"/>
        <v>73.69999999999999</v>
      </c>
    </row>
    <row r="96" spans="1:11" s="46" customFormat="1" ht="18.75" customHeight="1">
      <c r="A96" s="40"/>
      <c r="B96" s="22">
        <v>93</v>
      </c>
      <c r="C96" s="41">
        <f t="shared" si="2"/>
        <v>7.399999999999977</v>
      </c>
      <c r="D96" s="41">
        <v>582.9</v>
      </c>
      <c r="E96" s="24" t="s">
        <v>180</v>
      </c>
      <c r="F96" s="42" t="s">
        <v>47</v>
      </c>
      <c r="G96" s="43" t="s">
        <v>185</v>
      </c>
      <c r="H96" s="43" t="s">
        <v>186</v>
      </c>
      <c r="I96" s="44"/>
      <c r="J96" s="45"/>
      <c r="K96" s="61">
        <f t="shared" si="3"/>
        <v>81.09999999999997</v>
      </c>
    </row>
    <row r="97" spans="1:11" s="46" customFormat="1" ht="18.75" customHeight="1">
      <c r="A97" s="40"/>
      <c r="B97" s="22">
        <v>94</v>
      </c>
      <c r="C97" s="41">
        <f t="shared" si="2"/>
        <v>15</v>
      </c>
      <c r="D97" s="41">
        <v>597.9</v>
      </c>
      <c r="E97" s="24" t="s">
        <v>187</v>
      </c>
      <c r="F97" s="42" t="s">
        <v>47</v>
      </c>
      <c r="G97" s="43" t="s">
        <v>149</v>
      </c>
      <c r="H97" s="43" t="s">
        <v>188</v>
      </c>
      <c r="I97" s="44"/>
      <c r="J97" s="45"/>
      <c r="K97" s="61">
        <f t="shared" si="3"/>
        <v>96.09999999999997</v>
      </c>
    </row>
    <row r="98" spans="1:11" s="46" customFormat="1" ht="18.75" customHeight="1">
      <c r="A98" s="40"/>
      <c r="B98" s="22">
        <v>95</v>
      </c>
      <c r="C98" s="41">
        <f t="shared" si="2"/>
        <v>0.10000000000002274</v>
      </c>
      <c r="D98" s="41">
        <v>598</v>
      </c>
      <c r="E98" s="24" t="s">
        <v>189</v>
      </c>
      <c r="F98" s="42" t="s">
        <v>101</v>
      </c>
      <c r="G98" s="43"/>
      <c r="H98" s="43"/>
      <c r="I98" s="44" t="s">
        <v>190</v>
      </c>
      <c r="J98" s="45"/>
      <c r="K98" s="61">
        <f t="shared" si="3"/>
        <v>96.19999999999999</v>
      </c>
    </row>
    <row r="99" spans="1:11" s="46" customFormat="1" ht="18.75" customHeight="1">
      <c r="A99" s="40"/>
      <c r="B99" s="22">
        <v>96</v>
      </c>
      <c r="C99" s="41">
        <f t="shared" si="2"/>
        <v>6.5</v>
      </c>
      <c r="D99" s="41">
        <v>604.5</v>
      </c>
      <c r="E99" s="24" t="s">
        <v>183</v>
      </c>
      <c r="F99" s="42" t="s">
        <v>47</v>
      </c>
      <c r="G99" s="43"/>
      <c r="H99" s="43"/>
      <c r="I99" s="44" t="s">
        <v>191</v>
      </c>
      <c r="J99" s="45"/>
      <c r="K99" s="61">
        <f t="shared" si="3"/>
        <v>102.69999999999999</v>
      </c>
    </row>
    <row r="100" spans="1:11" s="46" customFormat="1" ht="18.75" customHeight="1">
      <c r="A100" s="40"/>
      <c r="B100" s="22">
        <v>97</v>
      </c>
      <c r="C100" s="41">
        <f t="shared" si="2"/>
        <v>0.10000000000002274</v>
      </c>
      <c r="D100" s="41">
        <v>604.6</v>
      </c>
      <c r="E100" s="24" t="s">
        <v>192</v>
      </c>
      <c r="F100" s="42" t="s">
        <v>101</v>
      </c>
      <c r="G100" s="43" t="s">
        <v>193</v>
      </c>
      <c r="H100" s="43"/>
      <c r="I100" s="48"/>
      <c r="J100" s="45"/>
      <c r="K100" s="61">
        <f t="shared" si="3"/>
        <v>102.80000000000001</v>
      </c>
    </row>
    <row r="101" spans="1:11" s="46" customFormat="1" ht="50.25" customHeight="1">
      <c r="A101" s="40"/>
      <c r="B101" s="22">
        <v>98</v>
      </c>
      <c r="C101" s="47">
        <f t="shared" si="2"/>
        <v>1.3999999999999773</v>
      </c>
      <c r="D101" s="47">
        <v>606</v>
      </c>
      <c r="E101" s="55" t="s">
        <v>194</v>
      </c>
      <c r="F101" s="56" t="s">
        <v>48</v>
      </c>
      <c r="G101" s="57"/>
      <c r="H101" s="57"/>
      <c r="I101" s="58" t="s">
        <v>217</v>
      </c>
      <c r="J101" s="67" t="s">
        <v>198</v>
      </c>
      <c r="K101" s="68">
        <f t="shared" si="3"/>
        <v>104.19999999999999</v>
      </c>
    </row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</sheetData>
  <sheetProtection/>
  <mergeCells count="3">
    <mergeCell ref="C2:D2"/>
    <mergeCell ref="J2:K2"/>
    <mergeCell ref="E1:I2"/>
  </mergeCells>
  <printOptions/>
  <pageMargins left="0.11944444444444445" right="0.15" top="0.5097222222222222" bottom="0.15" header="0.18958333333333333" footer="0.12986111111111112"/>
  <pageSetup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COLNAGO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yamaguchi</dc:creator>
  <cp:keywords/>
  <dc:description/>
  <cp:lastModifiedBy>yamaguchi</cp:lastModifiedBy>
  <cp:lastPrinted>2016-05-13T02:18:30Z</cp:lastPrinted>
  <dcterms:created xsi:type="dcterms:W3CDTF">2011-04-06T10:06:15Z</dcterms:created>
  <dcterms:modified xsi:type="dcterms:W3CDTF">2021-06-04T12:16:30Z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