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965" activeTab="0"/>
  </bookViews>
  <sheets>
    <sheet name="シート1" sheetId="1" r:id="rId1"/>
    <sheet name="Sheet1" sheetId="2" r:id="rId2"/>
    <sheet name="Sheet2" sheetId="3" r:id="rId3"/>
  </sheets>
  <definedNames>
    <definedName name="_xlnm.Print_Titles" localSheetId="0">'シート1'!$1:$3</definedName>
  </definedNames>
  <calcPr fullCalcOnLoad="1"/>
</workbook>
</file>

<file path=xl/sharedStrings.xml><?xml version="1.0" encoding="utf-8"?>
<sst xmlns="http://schemas.openxmlformats.org/spreadsheetml/2006/main" count="389" uniqueCount="159">
  <si>
    <t>ver.2. 2014/11/19</t>
  </si>
  <si>
    <t>PC open</t>
  </si>
  <si>
    <t>PC close</t>
  </si>
  <si>
    <t>No.</t>
  </si>
  <si>
    <r>
      <t>PC</t>
    </r>
    <r>
      <rPr>
        <sz val="10"/>
        <color indexed="8"/>
        <rFont val="ＭＳ Ｐゴシック"/>
        <family val="3"/>
      </rPr>
      <t>間
距離</t>
    </r>
  </si>
  <si>
    <t>区間
距離</t>
  </si>
  <si>
    <t>総距離</t>
  </si>
  <si>
    <t>交差点名</t>
  </si>
  <si>
    <t>Point</t>
  </si>
  <si>
    <t>.</t>
  </si>
  <si>
    <t>Pの情報＞Pの先の情報</t>
  </si>
  <si>
    <t>open</t>
  </si>
  <si>
    <r>
      <t>c</t>
    </r>
    <r>
      <rPr>
        <sz val="10"/>
        <color indexed="8"/>
        <rFont val="Arial"/>
        <family val="2"/>
      </rPr>
      <t>lose</t>
    </r>
  </si>
  <si>
    <t>西へ</t>
  </si>
  <si>
    <t>ゆるびの舎スタート</t>
  </si>
  <si>
    <t>╋</t>
  </si>
  <si>
    <t>右折</t>
  </si>
  <si>
    <t>市道</t>
  </si>
  <si>
    <t>┳</t>
  </si>
  <si>
    <t>左折</t>
  </si>
  <si>
    <t>マルナカ前を川沿い</t>
  </si>
  <si>
    <t>K165</t>
  </si>
  <si>
    <t>天城小学校が左手に見えます</t>
  </si>
  <si>
    <t>天城　S</t>
  </si>
  <si>
    <t>K22</t>
  </si>
  <si>
    <t>信号を鋭角に左折</t>
  </si>
  <si>
    <t>藤戸大橋　S</t>
  </si>
  <si>
    <t>┣</t>
  </si>
  <si>
    <t>藤戸大橋を渡ったらすぐ</t>
  </si>
  <si>
    <t>高速道路をくぐります</t>
  </si>
  <si>
    <t>　S</t>
  </si>
  <si>
    <t>Y</t>
  </si>
  <si>
    <t>左直進</t>
  </si>
  <si>
    <t>K275</t>
  </si>
  <si>
    <t>信号を道なり左へ進む</t>
  </si>
  <si>
    <t>吉岡南</t>
  </si>
  <si>
    <t>直進</t>
  </si>
  <si>
    <t>左折後、車道本線を直進。側道を下らないように</t>
  </si>
  <si>
    <t>家電ショップ、エディオンが目印</t>
  </si>
  <si>
    <t>ヤットコ</t>
  </si>
  <si>
    <t>大梵　S</t>
  </si>
  <si>
    <t>K426</t>
  </si>
  <si>
    <t>R430</t>
  </si>
  <si>
    <t>霞橋東下　S</t>
  </si>
  <si>
    <t>橋を渡ったら、突き当りを左折</t>
  </si>
  <si>
    <t>霞橋西下　S</t>
  </si>
  <si>
    <t>K54</t>
  </si>
  <si>
    <t>R429</t>
  </si>
  <si>
    <t>K47</t>
  </si>
  <si>
    <t>突き当り左折、PC1までK47に沿って</t>
  </si>
  <si>
    <t>PC1</t>
  </si>
  <si>
    <t>左側</t>
  </si>
  <si>
    <r>
      <t>PC1</t>
    </r>
    <r>
      <rPr>
        <b/>
        <sz val="10"/>
        <color indexed="8"/>
        <rFont val="ＭＳ Ｐゴシック"/>
        <family val="3"/>
      </rPr>
      <t>　ローソン浅口寄島店</t>
    </r>
  </si>
  <si>
    <t>┫</t>
  </si>
  <si>
    <t>R2</t>
  </si>
  <si>
    <t>左折後、二叉路左側のレーンを走行</t>
  </si>
  <si>
    <t>K195</t>
  </si>
  <si>
    <t>橋を渡ってすぐ右折</t>
  </si>
  <si>
    <t>道なりに左に。まっすぐ海沿いはNG</t>
  </si>
  <si>
    <t>K3</t>
  </si>
  <si>
    <t>大門町5丁目（西）　S</t>
  </si>
  <si>
    <t>K244</t>
  </si>
  <si>
    <t>K380</t>
  </si>
  <si>
    <t>PC2</t>
  </si>
  <si>
    <r>
      <t>PC2</t>
    </r>
    <r>
      <rPr>
        <b/>
        <sz val="10"/>
        <color indexed="8"/>
        <rFont val="ＭＳ Ｐゴシック"/>
        <family val="3"/>
      </rPr>
      <t>　セブンイレブン福山水呑南新田町</t>
    </r>
  </si>
  <si>
    <t>大田家住宅前通過</t>
  </si>
  <si>
    <t>人</t>
  </si>
  <si>
    <r>
      <t>K47</t>
    </r>
    <r>
      <rPr>
        <sz val="10"/>
        <color indexed="8"/>
        <rFont val="ＭＳ Ｐゴシック"/>
        <family val="3"/>
      </rPr>
      <t>に合流</t>
    </r>
  </si>
  <si>
    <r>
      <t>通過</t>
    </r>
    <r>
      <rPr>
        <sz val="10"/>
        <color indexed="8"/>
        <rFont val="ＭＳ ゴシック"/>
        <family val="3"/>
      </rPr>
      <t>チェック</t>
    </r>
    <r>
      <rPr>
        <sz val="10"/>
        <color indexed="8"/>
        <rFont val="ＭＳ Ｐゴシック"/>
        <family val="3"/>
      </rPr>
      <t>①</t>
    </r>
  </si>
  <si>
    <t>K53</t>
  </si>
  <si>
    <t>内海大橋渡って直進</t>
  </si>
  <si>
    <r>
      <t>通過</t>
    </r>
    <r>
      <rPr>
        <sz val="10"/>
        <color indexed="8"/>
        <rFont val="ＭＳ ゴシック"/>
        <family val="3"/>
      </rPr>
      <t>チェック</t>
    </r>
    <r>
      <rPr>
        <sz val="10"/>
        <color indexed="8"/>
        <rFont val="ＭＳ Ｐゴシック"/>
        <family val="3"/>
      </rPr>
      <t>②</t>
    </r>
  </si>
  <si>
    <t>K386</t>
  </si>
  <si>
    <t>K385</t>
  </si>
  <si>
    <t>内浦郵便局手前を右折し内浦小学校前を通過</t>
  </si>
  <si>
    <t>再び内浦小学校</t>
  </si>
  <si>
    <t>内浦郵便局前を通過</t>
  </si>
  <si>
    <t>内浦大橋へ向かって登ります</t>
  </si>
  <si>
    <t>内浦大橋（復路）</t>
  </si>
  <si>
    <t>三叉路</t>
  </si>
  <si>
    <t>K389</t>
  </si>
  <si>
    <r>
      <t>セブンイレブンを</t>
    </r>
    <r>
      <rPr>
        <sz val="10"/>
        <color indexed="8"/>
        <rFont val="ＭＳ Ｐゴシック"/>
        <family val="3"/>
      </rPr>
      <t>過</t>
    </r>
    <r>
      <rPr>
        <sz val="10"/>
        <color indexed="8"/>
        <rFont val="ＭＳ ゴシック"/>
        <family val="3"/>
      </rPr>
      <t>ぎたところ</t>
    </r>
  </si>
  <si>
    <t>新池五差路　S</t>
  </si>
  <si>
    <r>
      <t>K47</t>
    </r>
    <r>
      <rPr>
        <sz val="10"/>
        <color indexed="8"/>
        <rFont val="ＭＳ Ｐゴシック"/>
        <family val="3"/>
      </rPr>
      <t>道なりに左方向へ</t>
    </r>
  </si>
  <si>
    <t>今津町３丁目　S</t>
  </si>
  <si>
    <t>K48</t>
  </si>
  <si>
    <r>
      <t>R2</t>
    </r>
    <r>
      <rPr>
        <sz val="10"/>
        <color indexed="8"/>
        <rFont val="ＭＳ Ｐゴシック"/>
        <family val="3"/>
      </rPr>
      <t>と交差</t>
    </r>
  </si>
  <si>
    <t>須方大橋下　S</t>
  </si>
  <si>
    <t>山陽自動車道下を通過</t>
  </si>
  <si>
    <t>扇橋南詰　S</t>
  </si>
  <si>
    <t>扇橋を渡って突き当り右折</t>
  </si>
  <si>
    <t>国府小学校入口　S</t>
  </si>
  <si>
    <t>R486</t>
  </si>
  <si>
    <t>PC3</t>
  </si>
  <si>
    <r>
      <t>PC3</t>
    </r>
    <r>
      <rPr>
        <b/>
        <sz val="10"/>
        <color indexed="8"/>
        <rFont val="ＭＳ Ｐゴシック"/>
        <family val="3"/>
      </rPr>
      <t>　セブンイレブン備後府中国府店</t>
    </r>
  </si>
  <si>
    <t>湯野口　S</t>
  </si>
  <si>
    <t>R313</t>
  </si>
  <si>
    <t>薬師　S</t>
  </si>
  <si>
    <t>PC4</t>
  </si>
  <si>
    <r>
      <t>PC4</t>
    </r>
    <r>
      <rPr>
        <b/>
        <sz val="10"/>
        <color indexed="8"/>
        <rFont val="ＭＳ Ｐゴシック"/>
        <family val="3"/>
      </rPr>
      <t>　セブンイレブン矢掛東町店</t>
    </r>
  </si>
  <si>
    <t>川辺宿駅北</t>
  </si>
  <si>
    <t>川辺交番南西</t>
  </si>
  <si>
    <t>左折後、土手沿いの道へ</t>
  </si>
  <si>
    <r>
      <t>K279</t>
    </r>
    <r>
      <rPr>
        <sz val="10"/>
        <color indexed="8"/>
        <rFont val="ＭＳ Ｐゴシック"/>
        <family val="3"/>
      </rPr>
      <t>に合流してすぐ右折、橋(歩行者専用)を渡る</t>
    </r>
  </si>
  <si>
    <t>横断</t>
  </si>
  <si>
    <t>高梁川を渡ったら、道路を横断し歩道で土手から降りる。</t>
  </si>
  <si>
    <t>清音駅前左折</t>
  </si>
  <si>
    <t>K270</t>
  </si>
  <si>
    <t>右折したらすぐ踏切渡る（伯備線）</t>
  </si>
  <si>
    <t>国分寺西 S</t>
  </si>
  <si>
    <t xml:space="preserve"> S</t>
  </si>
  <si>
    <t>橋を渡ったら、すぐ右折、自転車道へ。
そのまま川沿いを走行</t>
  </si>
  <si>
    <t>┓</t>
  </si>
  <si>
    <t>正面、工事通行止め</t>
  </si>
  <si>
    <t>新幹線高架下を通過</t>
  </si>
  <si>
    <t>K162</t>
  </si>
  <si>
    <t>撫川橋</t>
  </si>
  <si>
    <t>K153</t>
  </si>
  <si>
    <t>橋を渡ってすぐ左折</t>
  </si>
  <si>
    <t>K73</t>
  </si>
  <si>
    <r>
      <t>通過</t>
    </r>
    <r>
      <rPr>
        <sz val="10"/>
        <color indexed="8"/>
        <rFont val="ＭＳ ゴシック"/>
        <family val="3"/>
      </rPr>
      <t>チェック④</t>
    </r>
  </si>
  <si>
    <t>K187</t>
  </si>
  <si>
    <t>変形┫</t>
  </si>
  <si>
    <r>
      <t>右手</t>
    </r>
    <r>
      <rPr>
        <sz val="10"/>
        <color indexed="8"/>
        <rFont val="ＭＳ ゴシック"/>
        <family val="3"/>
      </rPr>
      <t>に中古車屋さんが目印</t>
    </r>
  </si>
  <si>
    <r>
      <t>右折後</t>
    </r>
    <r>
      <rPr>
        <sz val="10"/>
        <color indexed="8"/>
        <rFont val="ＭＳ ゴシック"/>
        <family val="3"/>
      </rPr>
      <t>すぐ</t>
    </r>
    <r>
      <rPr>
        <sz val="10"/>
        <color indexed="8"/>
        <rFont val="ＭＳ Ｐゴシック"/>
        <family val="3"/>
      </rPr>
      <t>左折</t>
    </r>
    <r>
      <rPr>
        <sz val="10"/>
        <color indexed="8"/>
        <rFont val="ＭＳ ゴシック"/>
        <family val="3"/>
      </rPr>
      <t>します</t>
    </r>
  </si>
  <si>
    <t>変形╋</t>
  </si>
  <si>
    <t>パチンコ屋のそばを通過、R2をアンダーパスします</t>
  </si>
  <si>
    <t>K152</t>
  </si>
  <si>
    <t>フィニッシュ</t>
  </si>
  <si>
    <t>サンクス早島店</t>
  </si>
  <si>
    <t>道なりに川沿いを進む</t>
  </si>
  <si>
    <t>セブンイレブン越えて左の坂へ登らない事
下を通り、Ｒ４２9をアンダーパスします</t>
  </si>
  <si>
    <t>左折したらすぐ、橋を渡る（高梁川）
歩行者二輪車専用道路の橋です。</t>
  </si>
  <si>
    <t>手城大橋（東）　S</t>
  </si>
  <si>
    <t>左折後、本線を進む</t>
  </si>
  <si>
    <t>Ｐ後
道路</t>
  </si>
  <si>
    <t>看板
行き先</t>
  </si>
  <si>
    <t>水島</t>
  </si>
  <si>
    <t>　S　</t>
  </si>
  <si>
    <t>福山</t>
  </si>
  <si>
    <t>広島、福山</t>
  </si>
  <si>
    <t>霞橋西詰　S　</t>
  </si>
  <si>
    <t>沙美</t>
  </si>
  <si>
    <t>変電所前　S　</t>
  </si>
  <si>
    <t>福山、神島</t>
  </si>
  <si>
    <t>　S　</t>
  </si>
  <si>
    <t>鞆ノ浦</t>
  </si>
  <si>
    <t>入江大橋北詰　S　</t>
  </si>
  <si>
    <t>阿伏兎観音</t>
  </si>
  <si>
    <t>内海</t>
  </si>
  <si>
    <t>内海大橋入口　Ｓ　</t>
  </si>
  <si>
    <t>海水浴場</t>
  </si>
  <si>
    <t>通過チェック③</t>
  </si>
  <si>
    <t>府中</t>
  </si>
  <si>
    <t>松永町6丁目　S　</t>
  </si>
  <si>
    <t>磐台寺
〔写真又はクイズ〕</t>
  </si>
  <si>
    <t>写真又はクイズ</t>
  </si>
  <si>
    <t>*通過チェックについての詳細は後日書き込みいたしますので、随時ご確認ください。</t>
  </si>
  <si>
    <t>2015BRM102　新春・瀬戸内海200Km沙美会海岸・鞆の浦(早島スタート)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</si>
</sst>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h:mm;@"/>
  </numFmts>
  <fonts count="30">
    <font>
      <sz val="10"/>
      <color indexed="8"/>
      <name val="Arial"/>
      <family val="2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Arial"/>
      <family val="2"/>
    </font>
    <font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6" fillId="3" borderId="0" applyNumberFormat="0" applyBorder="0" applyAlignment="0" applyProtection="0"/>
    <xf numFmtId="0" fontId="22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3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176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177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177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24" borderId="12" xfId="0" applyFill="1" applyBorder="1" applyAlignment="1">
      <alignment wrapText="1"/>
    </xf>
    <xf numFmtId="4" fontId="0" fillId="24" borderId="12" xfId="0" applyNumberFormat="1" applyFill="1" applyBorder="1" applyAlignment="1">
      <alignment wrapText="1"/>
    </xf>
    <xf numFmtId="177" fontId="0" fillId="24" borderId="12" xfId="0" applyNumberFormat="1" applyFill="1" applyBorder="1" applyAlignment="1">
      <alignment wrapText="1"/>
    </xf>
    <xf numFmtId="0" fontId="0" fillId="24" borderId="12" xfId="0" applyFill="1" applyBorder="1" applyAlignment="1">
      <alignment horizontal="center" wrapText="1"/>
    </xf>
    <xf numFmtId="0" fontId="4" fillId="24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177" fontId="0" fillId="0" borderId="12" xfId="0" applyNumberFormat="1" applyFill="1" applyBorder="1" applyAlignment="1">
      <alignment wrapText="1"/>
    </xf>
    <xf numFmtId="177" fontId="0" fillId="25" borderId="12" xfId="0" applyNumberForma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2" fillId="25" borderId="12" xfId="0" applyFont="1" applyFill="1" applyBorder="1" applyAlignment="1">
      <alignment horizontal="center" wrapText="1"/>
    </xf>
    <xf numFmtId="0" fontId="0" fillId="25" borderId="1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0" borderId="14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178" fontId="0" fillId="0" borderId="10" xfId="0" applyNumberFormat="1" applyBorder="1" applyAlignment="1">
      <alignment horizontal="center" wrapText="1"/>
    </xf>
    <xf numFmtId="178" fontId="2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0" fillId="0" borderId="12" xfId="0" applyNumberForma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24" borderId="12" xfId="0" applyFont="1" applyFill="1" applyBorder="1" applyAlignment="1">
      <alignment wrapText="1"/>
    </xf>
    <xf numFmtId="178" fontId="0" fillId="24" borderId="12" xfId="0" applyNumberFormat="1" applyFill="1" applyBorder="1" applyAlignment="1">
      <alignment wrapText="1"/>
    </xf>
    <xf numFmtId="178" fontId="0" fillId="0" borderId="12" xfId="0" applyNumberForma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25" borderId="12" xfId="0" applyFill="1" applyBorder="1" applyAlignment="1">
      <alignment horizontal="center" wrapText="1"/>
    </xf>
    <xf numFmtId="0" fontId="0" fillId="25" borderId="12" xfId="0" applyFill="1" applyBorder="1" applyAlignment="1">
      <alignment wrapText="1"/>
    </xf>
    <xf numFmtId="177" fontId="0" fillId="24" borderId="15" xfId="0" applyNumberFormat="1" applyFill="1" applyBorder="1" applyAlignment="1">
      <alignment wrapText="1"/>
    </xf>
    <xf numFmtId="0" fontId="6" fillId="24" borderId="15" xfId="0" applyFont="1" applyFill="1" applyBorder="1" applyAlignment="1">
      <alignment wrapText="1"/>
    </xf>
    <xf numFmtId="0" fontId="0" fillId="24" borderId="15" xfId="0" applyFill="1" applyBorder="1" applyAlignment="1">
      <alignment horizontal="center" wrapText="1"/>
    </xf>
    <xf numFmtId="0" fontId="0" fillId="24" borderId="15" xfId="0" applyFill="1" applyBorder="1" applyAlignment="1">
      <alignment wrapText="1"/>
    </xf>
    <xf numFmtId="176" fontId="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6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24" borderId="15" xfId="0" applyFont="1" applyFill="1" applyBorder="1" applyAlignment="1">
      <alignment wrapText="1"/>
    </xf>
    <xf numFmtId="178" fontId="0" fillId="24" borderId="15" xfId="0" applyNumberFormat="1" applyFill="1" applyBorder="1" applyAlignment="1">
      <alignment wrapText="1"/>
    </xf>
    <xf numFmtId="178" fontId="0" fillId="0" borderId="0" xfId="0" applyNumberForma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7" fontId="0" fillId="24" borderId="16" xfId="0" applyNumberFormat="1" applyFill="1" applyBorder="1" applyAlignment="1">
      <alignment wrapText="1"/>
    </xf>
    <xf numFmtId="177" fontId="0" fillId="26" borderId="12" xfId="0" applyNumberForma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0" fillId="26" borderId="12" xfId="0" applyFill="1" applyBorder="1" applyAlignment="1">
      <alignment horizontal="center" wrapText="1"/>
    </xf>
    <xf numFmtId="0" fontId="0" fillId="26" borderId="12" xfId="0" applyFill="1" applyBorder="1" applyAlignment="1">
      <alignment wrapText="1"/>
    </xf>
    <xf numFmtId="0" fontId="28" fillId="0" borderId="0" xfId="0" applyFont="1" applyAlignment="1">
      <alignment wrapText="1"/>
    </xf>
    <xf numFmtId="178" fontId="28" fillId="0" borderId="0" xfId="0" applyNumberFormat="1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29" fillId="0" borderId="0" xfId="0" applyNumberFormat="1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28">
      <selection activeCell="H16" sqref="H16"/>
    </sheetView>
  </sheetViews>
  <sheetFormatPr defaultColWidth="17.140625" defaultRowHeight="12.75" customHeight="1"/>
  <cols>
    <col min="1" max="1" width="4.28125" style="0" customWidth="1"/>
    <col min="2" max="2" width="7.57421875" style="0" customWidth="1"/>
    <col min="3" max="3" width="6.28125" style="0" customWidth="1"/>
    <col min="4" max="4" width="7.57421875" style="0" customWidth="1"/>
    <col min="5" max="5" width="23.7109375" style="0" customWidth="1"/>
    <col min="6" max="6" width="6.8515625" style="0" customWidth="1"/>
    <col min="7" max="7" width="6.140625" style="0" customWidth="1"/>
    <col min="8" max="8" width="11.28125" style="0" customWidth="1"/>
    <col min="9" max="9" width="6.8515625" style="0" customWidth="1"/>
    <col min="10" max="10" width="42.00390625" style="0" customWidth="1"/>
    <col min="11" max="12" width="7.7109375" style="0" customWidth="1"/>
    <col min="13" max="13" width="34.140625" style="0" customWidth="1"/>
  </cols>
  <sheetData>
    <row r="1" spans="1:12" ht="12.75" customHeight="1">
      <c r="A1" s="68" t="s">
        <v>158</v>
      </c>
      <c r="B1" s="69"/>
      <c r="C1" s="69"/>
      <c r="D1" s="69"/>
      <c r="E1" s="69"/>
      <c r="F1" s="69"/>
      <c r="G1" s="69"/>
      <c r="H1" s="69"/>
      <c r="I1" s="69"/>
      <c r="J1" s="30" t="s">
        <v>0</v>
      </c>
      <c r="K1" s="31"/>
      <c r="L1" s="32"/>
    </row>
    <row r="2" spans="1:12" ht="12.75" customHeight="1">
      <c r="A2" s="70"/>
      <c r="B2" s="71"/>
      <c r="C2" s="71"/>
      <c r="D2" s="71"/>
      <c r="E2" s="71"/>
      <c r="F2" s="71"/>
      <c r="G2" s="71"/>
      <c r="H2" s="71"/>
      <c r="I2" s="71"/>
      <c r="J2" s="33"/>
      <c r="K2" s="34" t="s">
        <v>1</v>
      </c>
      <c r="L2" s="34" t="s">
        <v>2</v>
      </c>
    </row>
    <row r="3" spans="1:12" ht="24.75" customHeight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2" t="s">
        <v>9</v>
      </c>
      <c r="H3" s="60" t="s">
        <v>136</v>
      </c>
      <c r="I3" s="60" t="s">
        <v>135</v>
      </c>
      <c r="J3" s="2" t="s">
        <v>10</v>
      </c>
      <c r="K3" s="35" t="s">
        <v>11</v>
      </c>
      <c r="L3" s="36" t="s">
        <v>12</v>
      </c>
    </row>
    <row r="4" spans="1:12" ht="12.75" customHeight="1">
      <c r="A4" s="6">
        <v>1</v>
      </c>
      <c r="B4" s="7">
        <v>0</v>
      </c>
      <c r="C4" s="6">
        <v>0</v>
      </c>
      <c r="D4" s="8">
        <v>0</v>
      </c>
      <c r="E4" s="6"/>
      <c r="F4" s="9"/>
      <c r="G4" s="10" t="s">
        <v>13</v>
      </c>
      <c r="H4" s="10"/>
      <c r="I4" s="6"/>
      <c r="J4" s="37" t="s">
        <v>14</v>
      </c>
      <c r="K4" s="38">
        <v>0.20833333333333334</v>
      </c>
      <c r="L4" s="38">
        <v>0.22916666666666666</v>
      </c>
    </row>
    <row r="5" spans="1:12" ht="12.75" customHeight="1">
      <c r="A5" s="11">
        <v>2</v>
      </c>
      <c r="B5" s="12">
        <f>D5</f>
        <v>0.1</v>
      </c>
      <c r="C5" s="13">
        <v>0.1</v>
      </c>
      <c r="D5" s="13">
        <f>D4+C5</f>
        <v>0.1</v>
      </c>
      <c r="E5" s="11"/>
      <c r="F5" s="14" t="s">
        <v>15</v>
      </c>
      <c r="G5" s="15" t="s">
        <v>16</v>
      </c>
      <c r="H5" s="15"/>
      <c r="I5" s="11" t="s">
        <v>17</v>
      </c>
      <c r="J5" s="11"/>
      <c r="K5" s="39"/>
      <c r="L5" s="39"/>
    </row>
    <row r="6" spans="1:12" ht="12.75" customHeight="1">
      <c r="A6" s="11">
        <v>3</v>
      </c>
      <c r="B6" s="12">
        <f aca="true" t="shared" si="0" ref="B6:B27">D6</f>
        <v>0.29</v>
      </c>
      <c r="C6" s="13">
        <v>0.18999999999999997</v>
      </c>
      <c r="D6" s="13">
        <f aca="true" t="shared" si="1" ref="D6:D37">D5+C6</f>
        <v>0.29</v>
      </c>
      <c r="E6" s="11"/>
      <c r="F6" s="16" t="s">
        <v>18</v>
      </c>
      <c r="G6" s="11" t="s">
        <v>19</v>
      </c>
      <c r="H6" s="11"/>
      <c r="I6" s="11" t="s">
        <v>17</v>
      </c>
      <c r="J6" s="15" t="s">
        <v>20</v>
      </c>
      <c r="K6" s="39"/>
      <c r="L6" s="39"/>
    </row>
    <row r="7" spans="1:12" ht="12.75" customHeight="1">
      <c r="A7" s="11">
        <v>4</v>
      </c>
      <c r="B7" s="12">
        <f t="shared" si="0"/>
        <v>0.47</v>
      </c>
      <c r="C7" s="13">
        <v>0.18</v>
      </c>
      <c r="D7" s="13">
        <f t="shared" si="1"/>
        <v>0.47</v>
      </c>
      <c r="E7" s="11"/>
      <c r="F7" s="14" t="s">
        <v>15</v>
      </c>
      <c r="G7" s="11" t="s">
        <v>19</v>
      </c>
      <c r="H7" s="11"/>
      <c r="I7" s="17" t="s">
        <v>21</v>
      </c>
      <c r="J7" s="59" t="s">
        <v>130</v>
      </c>
      <c r="K7" s="39"/>
      <c r="L7" s="39"/>
    </row>
    <row r="8" spans="1:12" ht="12.75" customHeight="1">
      <c r="A8" s="11">
        <v>5</v>
      </c>
      <c r="B8" s="12">
        <f t="shared" si="0"/>
        <v>5.3</v>
      </c>
      <c r="C8" s="13">
        <v>4.83</v>
      </c>
      <c r="D8" s="13">
        <f t="shared" si="1"/>
        <v>5.3</v>
      </c>
      <c r="E8" s="11"/>
      <c r="F8" s="14"/>
      <c r="G8" s="11"/>
      <c r="H8" s="11"/>
      <c r="I8" s="17" t="s">
        <v>21</v>
      </c>
      <c r="J8" s="15" t="s">
        <v>22</v>
      </c>
      <c r="K8" s="39"/>
      <c r="L8" s="39"/>
    </row>
    <row r="9" spans="1:12" ht="12.75" customHeight="1">
      <c r="A9" s="11">
        <v>6</v>
      </c>
      <c r="B9" s="12">
        <f t="shared" si="0"/>
        <v>5.7</v>
      </c>
      <c r="C9" s="13">
        <v>0.40000000000000036</v>
      </c>
      <c r="D9" s="13">
        <f t="shared" si="1"/>
        <v>5.7</v>
      </c>
      <c r="E9" s="15" t="s">
        <v>23</v>
      </c>
      <c r="F9" s="16" t="s">
        <v>18</v>
      </c>
      <c r="G9" s="11" t="s">
        <v>19</v>
      </c>
      <c r="H9" s="11"/>
      <c r="I9" s="17" t="s">
        <v>24</v>
      </c>
      <c r="J9" s="15" t="s">
        <v>25</v>
      </c>
      <c r="K9" s="39"/>
      <c r="L9" s="39"/>
    </row>
    <row r="10" spans="1:12" ht="12.75" customHeight="1">
      <c r="A10" s="11">
        <v>7</v>
      </c>
      <c r="B10" s="12">
        <f t="shared" si="0"/>
        <v>6</v>
      </c>
      <c r="C10" s="13">
        <v>0.2999999999999998</v>
      </c>
      <c r="D10" s="13">
        <f t="shared" si="1"/>
        <v>6</v>
      </c>
      <c r="E10" s="15" t="s">
        <v>26</v>
      </c>
      <c r="F10" s="14" t="s">
        <v>27</v>
      </c>
      <c r="G10" s="11" t="s">
        <v>16</v>
      </c>
      <c r="H10" s="11"/>
      <c r="I10" s="17" t="s">
        <v>24</v>
      </c>
      <c r="J10" s="40" t="s">
        <v>28</v>
      </c>
      <c r="K10" s="39"/>
      <c r="L10" s="39"/>
    </row>
    <row r="11" spans="1:12" ht="12.75" customHeight="1">
      <c r="A11" s="11">
        <v>8</v>
      </c>
      <c r="B11" s="12">
        <f t="shared" si="0"/>
        <v>6.8</v>
      </c>
      <c r="C11" s="13">
        <v>0.7999999999999998</v>
      </c>
      <c r="D11" s="13">
        <f t="shared" si="1"/>
        <v>6.8</v>
      </c>
      <c r="E11" s="11"/>
      <c r="F11" s="14"/>
      <c r="G11" s="11"/>
      <c r="H11" s="11"/>
      <c r="I11" s="17" t="s">
        <v>24</v>
      </c>
      <c r="J11" s="15" t="s">
        <v>29</v>
      </c>
      <c r="K11" s="39"/>
      <c r="L11" s="39"/>
    </row>
    <row r="12" spans="1:12" ht="12.75" customHeight="1">
      <c r="A12" s="11">
        <v>9</v>
      </c>
      <c r="B12" s="12">
        <f t="shared" si="0"/>
        <v>8</v>
      </c>
      <c r="C12" s="13">
        <v>1.2000000000000002</v>
      </c>
      <c r="D12" s="13">
        <f t="shared" si="1"/>
        <v>8</v>
      </c>
      <c r="E12" s="15" t="s">
        <v>30</v>
      </c>
      <c r="F12" s="14" t="s">
        <v>31</v>
      </c>
      <c r="G12" s="18" t="s">
        <v>32</v>
      </c>
      <c r="H12" s="18"/>
      <c r="I12" s="17" t="s">
        <v>33</v>
      </c>
      <c r="J12" s="15" t="s">
        <v>34</v>
      </c>
      <c r="K12" s="39"/>
      <c r="L12" s="39"/>
    </row>
    <row r="13" spans="1:12" ht="12.75" customHeight="1">
      <c r="A13" s="11">
        <v>10</v>
      </c>
      <c r="B13" s="12">
        <f t="shared" si="0"/>
        <v>10</v>
      </c>
      <c r="C13" s="13">
        <v>2</v>
      </c>
      <c r="D13" s="13">
        <f t="shared" si="1"/>
        <v>10</v>
      </c>
      <c r="E13" s="15" t="s">
        <v>35</v>
      </c>
      <c r="F13" s="14"/>
      <c r="G13" s="11"/>
      <c r="H13" s="11"/>
      <c r="I13" s="17" t="s">
        <v>33</v>
      </c>
      <c r="J13" s="15" t="s">
        <v>36</v>
      </c>
      <c r="K13" s="39"/>
      <c r="L13" s="39"/>
    </row>
    <row r="14" spans="1:12" ht="12.75" customHeight="1">
      <c r="A14" s="11">
        <v>11</v>
      </c>
      <c r="B14" s="12">
        <f t="shared" si="0"/>
        <v>11.4</v>
      </c>
      <c r="C14" s="13">
        <v>1.4000000000000004</v>
      </c>
      <c r="D14" s="13">
        <f t="shared" si="1"/>
        <v>11.4</v>
      </c>
      <c r="E14" s="15" t="s">
        <v>138</v>
      </c>
      <c r="F14" s="14" t="s">
        <v>15</v>
      </c>
      <c r="G14" s="11" t="s">
        <v>19</v>
      </c>
      <c r="H14" s="15" t="s">
        <v>137</v>
      </c>
      <c r="I14" s="17" t="s">
        <v>33</v>
      </c>
      <c r="J14" s="15" t="s">
        <v>37</v>
      </c>
      <c r="K14" s="39"/>
      <c r="L14" s="39"/>
    </row>
    <row r="15" spans="1:12" ht="12.75" customHeight="1">
      <c r="A15" s="11">
        <v>12</v>
      </c>
      <c r="B15" s="12">
        <f t="shared" si="0"/>
        <v>12.9</v>
      </c>
      <c r="C15" s="13">
        <v>1.5</v>
      </c>
      <c r="D15" s="13">
        <f t="shared" si="1"/>
        <v>12.9</v>
      </c>
      <c r="E15" s="15" t="s">
        <v>30</v>
      </c>
      <c r="F15" s="14" t="s">
        <v>27</v>
      </c>
      <c r="G15" s="11" t="s">
        <v>16</v>
      </c>
      <c r="H15" s="11"/>
      <c r="I15" s="17" t="s">
        <v>33</v>
      </c>
      <c r="J15" s="15" t="s">
        <v>38</v>
      </c>
      <c r="K15" s="39"/>
      <c r="L15" s="39"/>
    </row>
    <row r="16" spans="1:12" ht="12.75" customHeight="1">
      <c r="A16" s="11">
        <v>13</v>
      </c>
      <c r="B16" s="12">
        <f t="shared" si="0"/>
        <v>13.9</v>
      </c>
      <c r="C16" s="13">
        <v>1</v>
      </c>
      <c r="D16" s="13">
        <f t="shared" si="1"/>
        <v>13.9</v>
      </c>
      <c r="E16" s="15" t="s">
        <v>39</v>
      </c>
      <c r="F16" s="14" t="s">
        <v>15</v>
      </c>
      <c r="G16" s="15" t="s">
        <v>36</v>
      </c>
      <c r="H16" s="15"/>
      <c r="I16" s="17" t="s">
        <v>33</v>
      </c>
      <c r="J16" s="11"/>
      <c r="K16" s="39"/>
      <c r="L16" s="39"/>
    </row>
    <row r="17" spans="1:12" ht="12.75" customHeight="1">
      <c r="A17" s="11">
        <v>14</v>
      </c>
      <c r="B17" s="12">
        <f t="shared" si="0"/>
        <v>15.1</v>
      </c>
      <c r="C17" s="13">
        <v>1.1999999999999993</v>
      </c>
      <c r="D17" s="13">
        <f t="shared" si="1"/>
        <v>15.1</v>
      </c>
      <c r="E17" s="15" t="s">
        <v>40</v>
      </c>
      <c r="F17" s="14"/>
      <c r="G17" s="15" t="s">
        <v>36</v>
      </c>
      <c r="H17" s="15"/>
      <c r="I17" s="11" t="s">
        <v>17</v>
      </c>
      <c r="J17" s="15"/>
      <c r="K17" s="39"/>
      <c r="L17" s="39"/>
    </row>
    <row r="18" spans="1:12" ht="12.75" customHeight="1">
      <c r="A18" s="11">
        <v>15</v>
      </c>
      <c r="B18" s="12">
        <f t="shared" si="0"/>
        <v>16.5</v>
      </c>
      <c r="C18" s="13">
        <v>1.4000000000000004</v>
      </c>
      <c r="D18" s="13">
        <f t="shared" si="1"/>
        <v>16.5</v>
      </c>
      <c r="E18" s="15" t="s">
        <v>30</v>
      </c>
      <c r="F18" s="14" t="s">
        <v>15</v>
      </c>
      <c r="G18" s="11" t="s">
        <v>16</v>
      </c>
      <c r="H18" s="11"/>
      <c r="I18" s="17" t="s">
        <v>41</v>
      </c>
      <c r="J18" s="11"/>
      <c r="K18" s="39"/>
      <c r="L18" s="39"/>
    </row>
    <row r="19" spans="1:12" ht="12.75" customHeight="1">
      <c r="A19" s="11">
        <v>16</v>
      </c>
      <c r="B19" s="12">
        <f t="shared" si="0"/>
        <v>17</v>
      </c>
      <c r="C19" s="13">
        <v>0.5</v>
      </c>
      <c r="D19" s="13">
        <f t="shared" si="1"/>
        <v>17</v>
      </c>
      <c r="E19" s="15" t="s">
        <v>30</v>
      </c>
      <c r="F19" s="14" t="s">
        <v>15</v>
      </c>
      <c r="G19" s="15" t="s">
        <v>36</v>
      </c>
      <c r="H19" s="15"/>
      <c r="I19" s="17" t="s">
        <v>42</v>
      </c>
      <c r="J19" s="11"/>
      <c r="K19" s="39"/>
      <c r="L19" s="39"/>
    </row>
    <row r="20" spans="1:12" ht="24.75" customHeight="1">
      <c r="A20" s="11">
        <v>17</v>
      </c>
      <c r="B20" s="12">
        <f t="shared" si="0"/>
        <v>17.4</v>
      </c>
      <c r="C20" s="13">
        <v>0.3999999999999986</v>
      </c>
      <c r="D20" s="13">
        <f t="shared" si="1"/>
        <v>17.4</v>
      </c>
      <c r="E20" s="15" t="s">
        <v>43</v>
      </c>
      <c r="F20" s="14" t="s">
        <v>31</v>
      </c>
      <c r="G20" s="15" t="s">
        <v>36</v>
      </c>
      <c r="H20" s="15"/>
      <c r="I20" s="11"/>
      <c r="J20" s="59" t="s">
        <v>131</v>
      </c>
      <c r="K20" s="39"/>
      <c r="L20" s="39"/>
    </row>
    <row r="21" spans="1:12" ht="24" customHeight="1">
      <c r="A21" s="11">
        <v>18</v>
      </c>
      <c r="B21" s="12">
        <f t="shared" si="0"/>
        <v>17.6</v>
      </c>
      <c r="C21" s="13">
        <v>0.20000000000000284</v>
      </c>
      <c r="D21" s="13">
        <f t="shared" si="1"/>
        <v>17.6</v>
      </c>
      <c r="E21" s="15" t="s">
        <v>138</v>
      </c>
      <c r="F21" s="16" t="s">
        <v>18</v>
      </c>
      <c r="G21" s="11" t="s">
        <v>19</v>
      </c>
      <c r="H21" s="15" t="s">
        <v>139</v>
      </c>
      <c r="I21" s="11"/>
      <c r="J21" s="59" t="s">
        <v>132</v>
      </c>
      <c r="K21" s="39"/>
      <c r="L21" s="39"/>
    </row>
    <row r="22" spans="1:12" ht="12.75" customHeight="1">
      <c r="A22" s="11">
        <v>19</v>
      </c>
      <c r="B22" s="12">
        <f t="shared" si="0"/>
        <v>18.3</v>
      </c>
      <c r="C22" s="13">
        <v>0.6999999999999993</v>
      </c>
      <c r="D22" s="13">
        <f t="shared" si="1"/>
        <v>18.3</v>
      </c>
      <c r="E22" s="15" t="s">
        <v>30</v>
      </c>
      <c r="F22" s="16" t="s">
        <v>18</v>
      </c>
      <c r="G22" s="11" t="s">
        <v>19</v>
      </c>
      <c r="H22" s="11"/>
      <c r="I22" s="11" t="s">
        <v>17</v>
      </c>
      <c r="J22" s="15" t="s">
        <v>44</v>
      </c>
      <c r="K22" s="39"/>
      <c r="L22" s="39"/>
    </row>
    <row r="23" spans="1:12" ht="12.75" customHeight="1">
      <c r="A23" s="11">
        <v>20</v>
      </c>
      <c r="B23" s="12">
        <f t="shared" si="0"/>
        <v>18.4</v>
      </c>
      <c r="C23" s="13">
        <v>0.09999999999999787</v>
      </c>
      <c r="D23" s="13">
        <f t="shared" si="1"/>
        <v>18.4</v>
      </c>
      <c r="E23" s="15" t="s">
        <v>45</v>
      </c>
      <c r="F23" s="16" t="s">
        <v>18</v>
      </c>
      <c r="G23" s="11" t="s">
        <v>19</v>
      </c>
      <c r="H23" s="11"/>
      <c r="I23" s="17" t="s">
        <v>46</v>
      </c>
      <c r="J23" s="11"/>
      <c r="K23" s="39"/>
      <c r="L23" s="39"/>
    </row>
    <row r="24" spans="1:12" ht="12.75" customHeight="1">
      <c r="A24" s="11">
        <v>21</v>
      </c>
      <c r="B24" s="12">
        <f t="shared" si="0"/>
        <v>18.7</v>
      </c>
      <c r="C24" s="13">
        <v>0.3000000000000007</v>
      </c>
      <c r="D24" s="13">
        <f t="shared" si="1"/>
        <v>18.7</v>
      </c>
      <c r="E24" s="15" t="s">
        <v>141</v>
      </c>
      <c r="F24" s="16" t="s">
        <v>18</v>
      </c>
      <c r="G24" s="11" t="s">
        <v>19</v>
      </c>
      <c r="H24" s="15" t="s">
        <v>140</v>
      </c>
      <c r="I24" s="11" t="s">
        <v>47</v>
      </c>
      <c r="J24" s="11"/>
      <c r="K24" s="39"/>
      <c r="L24" s="39"/>
    </row>
    <row r="25" spans="1:12" ht="12.75" customHeight="1">
      <c r="A25" s="11">
        <v>22</v>
      </c>
      <c r="B25" s="12">
        <f t="shared" si="0"/>
        <v>22</v>
      </c>
      <c r="C25" s="13">
        <v>3.3000000000000007</v>
      </c>
      <c r="D25" s="13">
        <f t="shared" si="1"/>
        <v>22</v>
      </c>
      <c r="E25" s="15" t="s">
        <v>143</v>
      </c>
      <c r="F25" s="14" t="s">
        <v>15</v>
      </c>
      <c r="G25" s="11" t="s">
        <v>19</v>
      </c>
      <c r="H25" s="15" t="s">
        <v>142</v>
      </c>
      <c r="I25" s="17" t="s">
        <v>48</v>
      </c>
      <c r="J25" s="11"/>
      <c r="K25" s="39"/>
      <c r="L25" s="39"/>
    </row>
    <row r="26" spans="1:12" ht="12.75" customHeight="1">
      <c r="A26" s="11">
        <v>23</v>
      </c>
      <c r="B26" s="12">
        <f t="shared" si="0"/>
        <v>26.7</v>
      </c>
      <c r="C26" s="13">
        <v>4.699999999999999</v>
      </c>
      <c r="D26" s="13">
        <f t="shared" si="1"/>
        <v>26.7</v>
      </c>
      <c r="E26" s="11"/>
      <c r="F26" s="16" t="s">
        <v>18</v>
      </c>
      <c r="G26" s="11" t="s">
        <v>19</v>
      </c>
      <c r="H26" s="11"/>
      <c r="I26" s="17" t="s">
        <v>48</v>
      </c>
      <c r="J26" s="15" t="s">
        <v>49</v>
      </c>
      <c r="K26" s="39"/>
      <c r="L26" s="39"/>
    </row>
    <row r="27" spans="1:12" ht="12.75" customHeight="1">
      <c r="A27" s="19">
        <v>24</v>
      </c>
      <c r="B27" s="20">
        <f t="shared" si="0"/>
        <v>36</v>
      </c>
      <c r="C27" s="21">
        <v>9.3</v>
      </c>
      <c r="D27" s="21">
        <f t="shared" si="1"/>
        <v>36</v>
      </c>
      <c r="E27" s="19" t="s">
        <v>50</v>
      </c>
      <c r="F27" s="22"/>
      <c r="G27" s="23" t="s">
        <v>51</v>
      </c>
      <c r="H27" s="23"/>
      <c r="I27" s="19"/>
      <c r="J27" s="41" t="s">
        <v>52</v>
      </c>
      <c r="K27" s="42">
        <v>0.25277777777777777</v>
      </c>
      <c r="L27" s="42">
        <v>0.325</v>
      </c>
    </row>
    <row r="28" spans="1:12" ht="12.75" customHeight="1">
      <c r="A28" s="11">
        <v>25</v>
      </c>
      <c r="B28" s="12">
        <v>8.1</v>
      </c>
      <c r="C28" s="13">
        <v>8.100000000000001</v>
      </c>
      <c r="D28" s="13">
        <f t="shared" si="1"/>
        <v>44.1</v>
      </c>
      <c r="E28" s="15" t="s">
        <v>138</v>
      </c>
      <c r="F28" s="14" t="s">
        <v>53</v>
      </c>
      <c r="G28" s="11" t="s">
        <v>19</v>
      </c>
      <c r="H28" s="15" t="s">
        <v>144</v>
      </c>
      <c r="I28" s="11" t="s">
        <v>54</v>
      </c>
      <c r="J28" s="15" t="s">
        <v>55</v>
      </c>
      <c r="K28" s="39"/>
      <c r="L28" s="39"/>
    </row>
    <row r="29" spans="1:12" ht="12.75" customHeight="1">
      <c r="A29" s="11">
        <v>26</v>
      </c>
      <c r="B29" s="12">
        <f>D29-$D$27</f>
        <v>8.5</v>
      </c>
      <c r="C29" s="13">
        <v>0.3999999999999986</v>
      </c>
      <c r="D29" s="13">
        <f t="shared" si="1"/>
        <v>44.5</v>
      </c>
      <c r="E29" s="15" t="s">
        <v>30</v>
      </c>
      <c r="F29" s="16" t="s">
        <v>18</v>
      </c>
      <c r="G29" s="11" t="s">
        <v>19</v>
      </c>
      <c r="H29" s="11"/>
      <c r="I29" s="17" t="s">
        <v>56</v>
      </c>
      <c r="J29" s="11"/>
      <c r="K29" s="39"/>
      <c r="L29" s="39"/>
    </row>
    <row r="30" spans="1:12" ht="12.75" customHeight="1">
      <c r="A30" s="11">
        <v>27</v>
      </c>
      <c r="B30" s="12">
        <f aca="true" t="shared" si="2" ref="B30:B37">D30-$D$27</f>
        <v>9.5</v>
      </c>
      <c r="C30" s="13">
        <v>1</v>
      </c>
      <c r="D30" s="13">
        <f t="shared" si="1"/>
        <v>45.5</v>
      </c>
      <c r="E30" s="15" t="s">
        <v>145</v>
      </c>
      <c r="F30" s="14" t="s">
        <v>27</v>
      </c>
      <c r="G30" s="11" t="s">
        <v>16</v>
      </c>
      <c r="H30" s="15" t="s">
        <v>144</v>
      </c>
      <c r="I30" s="11" t="s">
        <v>17</v>
      </c>
      <c r="J30" s="15" t="s">
        <v>57</v>
      </c>
      <c r="K30" s="39"/>
      <c r="L30" s="39"/>
    </row>
    <row r="31" spans="1:12" ht="12.75" customHeight="1">
      <c r="A31" s="11">
        <v>28</v>
      </c>
      <c r="B31" s="12">
        <f t="shared" si="2"/>
        <v>9.899999999999999</v>
      </c>
      <c r="C31" s="13">
        <v>0.3999999999999986</v>
      </c>
      <c r="D31" s="13">
        <f t="shared" si="1"/>
        <v>45.9</v>
      </c>
      <c r="E31" s="11"/>
      <c r="F31" s="14" t="s">
        <v>53</v>
      </c>
      <c r="G31" s="11" t="s">
        <v>19</v>
      </c>
      <c r="H31" s="11"/>
      <c r="I31" s="11" t="s">
        <v>17</v>
      </c>
      <c r="J31" s="15" t="s">
        <v>58</v>
      </c>
      <c r="K31" s="39"/>
      <c r="L31" s="39"/>
    </row>
    <row r="32" spans="1:12" ht="12.75" customHeight="1">
      <c r="A32" s="11">
        <v>29</v>
      </c>
      <c r="B32" s="12">
        <f t="shared" si="2"/>
        <v>10.5</v>
      </c>
      <c r="C32" s="13">
        <v>0.6000000000000014</v>
      </c>
      <c r="D32" s="13">
        <f t="shared" si="1"/>
        <v>46.5</v>
      </c>
      <c r="E32" s="11"/>
      <c r="F32" s="14"/>
      <c r="G32" s="15" t="s">
        <v>36</v>
      </c>
      <c r="H32" s="15"/>
      <c r="I32" s="11" t="s">
        <v>54</v>
      </c>
      <c r="J32" s="11"/>
      <c r="K32" s="39"/>
      <c r="L32" s="39"/>
    </row>
    <row r="33" spans="1:12" ht="12.75" customHeight="1">
      <c r="A33" s="11">
        <v>30</v>
      </c>
      <c r="B33" s="12">
        <f t="shared" si="2"/>
        <v>10.899999999999999</v>
      </c>
      <c r="C33" s="13">
        <v>0.3999999999999986</v>
      </c>
      <c r="D33" s="13">
        <f t="shared" si="1"/>
        <v>46.9</v>
      </c>
      <c r="E33" s="11"/>
      <c r="F33" s="14" t="s">
        <v>31</v>
      </c>
      <c r="G33" s="15" t="s">
        <v>51</v>
      </c>
      <c r="H33" s="15"/>
      <c r="I33" s="11" t="s">
        <v>54</v>
      </c>
      <c r="J33" s="11"/>
      <c r="K33" s="39"/>
      <c r="L33" s="39"/>
    </row>
    <row r="34" spans="1:12" ht="12.75" customHeight="1">
      <c r="A34" s="11">
        <v>31</v>
      </c>
      <c r="B34" s="12">
        <f t="shared" si="2"/>
        <v>16.4</v>
      </c>
      <c r="C34" s="13">
        <v>5.5</v>
      </c>
      <c r="D34" s="13">
        <f t="shared" si="1"/>
        <v>52.4</v>
      </c>
      <c r="E34" s="15" t="s">
        <v>30</v>
      </c>
      <c r="F34" s="14"/>
      <c r="G34" s="15" t="s">
        <v>36</v>
      </c>
      <c r="H34" s="15"/>
      <c r="I34" s="17" t="s">
        <v>59</v>
      </c>
      <c r="J34" s="11"/>
      <c r="K34" s="39"/>
      <c r="L34" s="39"/>
    </row>
    <row r="35" spans="1:12" ht="12.75" customHeight="1">
      <c r="A35" s="11">
        <v>32</v>
      </c>
      <c r="B35" s="12">
        <f t="shared" si="2"/>
        <v>18.6</v>
      </c>
      <c r="C35" s="13">
        <v>2.200000000000003</v>
      </c>
      <c r="D35" s="13">
        <f t="shared" si="1"/>
        <v>54.6</v>
      </c>
      <c r="E35" s="15" t="s">
        <v>60</v>
      </c>
      <c r="F35" s="16" t="s">
        <v>18</v>
      </c>
      <c r="G35" s="11" t="s">
        <v>19</v>
      </c>
      <c r="H35" s="11"/>
      <c r="I35" s="17" t="s">
        <v>59</v>
      </c>
      <c r="J35" s="11"/>
      <c r="K35" s="39"/>
      <c r="L35" s="39"/>
    </row>
    <row r="36" spans="1:12" ht="12.75" customHeight="1">
      <c r="A36" s="11">
        <v>33</v>
      </c>
      <c r="B36" s="12">
        <f t="shared" si="2"/>
        <v>22.4</v>
      </c>
      <c r="C36" s="13">
        <v>3.799999999999997</v>
      </c>
      <c r="D36" s="13">
        <f t="shared" si="1"/>
        <v>58.4</v>
      </c>
      <c r="E36" s="59" t="s">
        <v>133</v>
      </c>
      <c r="F36" s="14"/>
      <c r="G36" s="15" t="s">
        <v>36</v>
      </c>
      <c r="H36" s="15"/>
      <c r="I36" s="17" t="s">
        <v>61</v>
      </c>
      <c r="J36" s="11"/>
      <c r="K36" s="39"/>
      <c r="L36" s="39"/>
    </row>
    <row r="37" spans="1:12" ht="12.75" customHeight="1">
      <c r="A37" s="11">
        <v>34</v>
      </c>
      <c r="B37" s="12">
        <f t="shared" si="2"/>
        <v>23</v>
      </c>
      <c r="C37" s="13">
        <v>0.6000000000000014</v>
      </c>
      <c r="D37" s="13">
        <f t="shared" si="1"/>
        <v>59</v>
      </c>
      <c r="E37" s="15" t="s">
        <v>147</v>
      </c>
      <c r="F37" s="14" t="s">
        <v>15</v>
      </c>
      <c r="G37" s="11" t="s">
        <v>19</v>
      </c>
      <c r="H37" s="15" t="s">
        <v>146</v>
      </c>
      <c r="I37" s="17" t="s">
        <v>62</v>
      </c>
      <c r="J37" s="59" t="s">
        <v>134</v>
      </c>
      <c r="K37" s="39"/>
      <c r="L37" s="39"/>
    </row>
    <row r="38" spans="1:12" ht="12.75" customHeight="1">
      <c r="A38" s="19">
        <v>35</v>
      </c>
      <c r="B38" s="20">
        <f>D38-$D$27</f>
        <v>28</v>
      </c>
      <c r="C38" s="21">
        <v>5</v>
      </c>
      <c r="D38" s="21">
        <f aca="true" t="shared" si="3" ref="D38:D69">D37+C38</f>
        <v>64</v>
      </c>
      <c r="E38" s="19" t="s">
        <v>63</v>
      </c>
      <c r="F38" s="22"/>
      <c r="G38" s="23" t="s">
        <v>51</v>
      </c>
      <c r="H38" s="23"/>
      <c r="I38" s="19"/>
      <c r="J38" s="41" t="s">
        <v>64</v>
      </c>
      <c r="K38" s="42">
        <v>0.28680555555555554</v>
      </c>
      <c r="L38" s="42">
        <v>0.3861111111111111</v>
      </c>
    </row>
    <row r="39" spans="1:12" ht="12.75" customHeight="1">
      <c r="A39" s="11">
        <v>36</v>
      </c>
      <c r="B39" s="13">
        <f>D39-$D$38</f>
        <v>1.2999999999999972</v>
      </c>
      <c r="C39" s="13">
        <v>1.2999999999999972</v>
      </c>
      <c r="D39" s="13">
        <f t="shared" si="3"/>
        <v>65.3</v>
      </c>
      <c r="E39" s="11"/>
      <c r="F39" s="14" t="s">
        <v>31</v>
      </c>
      <c r="G39" s="15" t="s">
        <v>51</v>
      </c>
      <c r="H39" s="15"/>
      <c r="I39" s="17" t="s">
        <v>24</v>
      </c>
      <c r="J39" s="11"/>
      <c r="K39" s="39"/>
      <c r="L39" s="39"/>
    </row>
    <row r="40" spans="1:12" ht="12.75" customHeight="1">
      <c r="A40" s="11">
        <v>37</v>
      </c>
      <c r="B40" s="13">
        <f>D40-$D$38</f>
        <v>7.099999999999994</v>
      </c>
      <c r="C40" s="13">
        <v>5.799999999999997</v>
      </c>
      <c r="D40" s="13">
        <f t="shared" si="3"/>
        <v>71.1</v>
      </c>
      <c r="E40" s="11"/>
      <c r="F40" s="16" t="s">
        <v>18</v>
      </c>
      <c r="G40" s="15" t="s">
        <v>16</v>
      </c>
      <c r="H40" s="15"/>
      <c r="I40" s="17" t="s">
        <v>24</v>
      </c>
      <c r="J40" s="11"/>
      <c r="K40" s="39"/>
      <c r="L40" s="39"/>
    </row>
    <row r="41" spans="1:12" ht="12.75" customHeight="1">
      <c r="A41" s="11">
        <v>38</v>
      </c>
      <c r="B41" s="13">
        <f aca="true" t="shared" si="4" ref="B41:B48">D41-$D$38</f>
        <v>7.200000000000003</v>
      </c>
      <c r="C41" s="13">
        <v>0.10000000000000853</v>
      </c>
      <c r="D41" s="13">
        <f t="shared" si="3"/>
        <v>71.2</v>
      </c>
      <c r="E41" s="11"/>
      <c r="F41" s="14" t="s">
        <v>27</v>
      </c>
      <c r="G41" s="11" t="s">
        <v>16</v>
      </c>
      <c r="H41" s="11"/>
      <c r="I41" s="17" t="s">
        <v>48</v>
      </c>
      <c r="J41" s="11"/>
      <c r="K41" s="39"/>
      <c r="L41" s="39"/>
    </row>
    <row r="42" spans="1:12" ht="12.75" customHeight="1">
      <c r="A42" s="11">
        <v>39</v>
      </c>
      <c r="B42" s="13">
        <f t="shared" si="4"/>
        <v>7.200000000000003</v>
      </c>
      <c r="C42" s="13">
        <v>0</v>
      </c>
      <c r="D42" s="13">
        <f t="shared" si="3"/>
        <v>71.2</v>
      </c>
      <c r="E42" s="11"/>
      <c r="F42" s="14" t="s">
        <v>53</v>
      </c>
      <c r="G42" s="11" t="s">
        <v>19</v>
      </c>
      <c r="H42" s="11"/>
      <c r="I42" s="17" t="s">
        <v>48</v>
      </c>
      <c r="J42" s="11"/>
      <c r="K42" s="39"/>
      <c r="L42" s="39"/>
    </row>
    <row r="43" spans="1:12" ht="12.75" customHeight="1">
      <c r="A43" s="11">
        <v>40</v>
      </c>
      <c r="B43" s="13">
        <f t="shared" si="4"/>
        <v>7.299999999999997</v>
      </c>
      <c r="C43" s="13">
        <v>0.09999999999999432</v>
      </c>
      <c r="D43" s="13">
        <f t="shared" si="3"/>
        <v>71.3</v>
      </c>
      <c r="E43" s="59"/>
      <c r="F43" s="14" t="s">
        <v>53</v>
      </c>
      <c r="G43" s="11" t="s">
        <v>19</v>
      </c>
      <c r="H43" s="11"/>
      <c r="I43" s="11" t="s">
        <v>17</v>
      </c>
      <c r="J43" s="11"/>
      <c r="K43" s="39"/>
      <c r="L43" s="39"/>
    </row>
    <row r="44" spans="1:12" ht="12.75" customHeight="1">
      <c r="A44" s="11">
        <v>41</v>
      </c>
      <c r="B44" s="13">
        <f t="shared" si="4"/>
        <v>7.400000000000006</v>
      </c>
      <c r="C44" s="13">
        <v>0.10000000000000853</v>
      </c>
      <c r="D44" s="13">
        <f t="shared" si="3"/>
        <v>71.4</v>
      </c>
      <c r="E44" s="11"/>
      <c r="F44" s="14" t="s">
        <v>27</v>
      </c>
      <c r="G44" s="11" t="s">
        <v>16</v>
      </c>
      <c r="H44" s="11"/>
      <c r="I44" s="11" t="s">
        <v>17</v>
      </c>
      <c r="J44" s="15" t="s">
        <v>65</v>
      </c>
      <c r="K44" s="39"/>
      <c r="L44" s="39"/>
    </row>
    <row r="45" spans="1:12" ht="12.75" customHeight="1">
      <c r="A45" s="11">
        <v>42</v>
      </c>
      <c r="B45" s="13">
        <f t="shared" si="4"/>
        <v>7.599999999999994</v>
      </c>
      <c r="C45" s="13">
        <v>0.19999999999998863</v>
      </c>
      <c r="D45" s="13">
        <f t="shared" si="3"/>
        <v>71.6</v>
      </c>
      <c r="E45" s="11"/>
      <c r="F45" s="14" t="s">
        <v>31</v>
      </c>
      <c r="G45" s="15" t="s">
        <v>36</v>
      </c>
      <c r="H45" s="15"/>
      <c r="I45" s="17" t="s">
        <v>48</v>
      </c>
      <c r="J45" s="11"/>
      <c r="K45" s="39"/>
      <c r="L45" s="39"/>
    </row>
    <row r="46" spans="1:12" ht="12.75" customHeight="1">
      <c r="A46" s="11">
        <v>43</v>
      </c>
      <c r="B46" s="13">
        <f t="shared" si="4"/>
        <v>7.900000000000006</v>
      </c>
      <c r="C46" s="13">
        <v>0.30000000000001137</v>
      </c>
      <c r="D46" s="13">
        <f t="shared" si="3"/>
        <v>71.9</v>
      </c>
      <c r="E46" s="11"/>
      <c r="F46" s="14" t="s">
        <v>31</v>
      </c>
      <c r="G46" s="15" t="s">
        <v>51</v>
      </c>
      <c r="H46" s="15"/>
      <c r="I46" s="11" t="s">
        <v>17</v>
      </c>
      <c r="J46" s="11"/>
      <c r="K46" s="39"/>
      <c r="L46" s="39"/>
    </row>
    <row r="47" spans="1:12" ht="12.75" customHeight="1">
      <c r="A47" s="11">
        <v>44</v>
      </c>
      <c r="B47" s="13">
        <f t="shared" si="4"/>
        <v>9.400000000000006</v>
      </c>
      <c r="C47" s="13">
        <v>1.5</v>
      </c>
      <c r="D47" s="13">
        <f t="shared" si="3"/>
        <v>73.4</v>
      </c>
      <c r="E47" s="11"/>
      <c r="F47" s="14" t="s">
        <v>66</v>
      </c>
      <c r="G47" s="11"/>
      <c r="H47" s="11"/>
      <c r="I47" s="17" t="s">
        <v>48</v>
      </c>
      <c r="J47" s="17" t="s">
        <v>67</v>
      </c>
      <c r="K47" s="39"/>
      <c r="L47" s="39"/>
    </row>
    <row r="48" spans="1:12" ht="12.75" customHeight="1">
      <c r="A48" s="11">
        <v>45</v>
      </c>
      <c r="B48" s="13">
        <f t="shared" si="4"/>
        <v>11.5</v>
      </c>
      <c r="C48" s="13">
        <v>2.0999999999999943</v>
      </c>
      <c r="D48" s="13">
        <f t="shared" si="3"/>
        <v>75.5</v>
      </c>
      <c r="E48" s="15"/>
      <c r="F48" s="14" t="s">
        <v>15</v>
      </c>
      <c r="G48" s="15" t="s">
        <v>19</v>
      </c>
      <c r="H48" s="15" t="s">
        <v>148</v>
      </c>
      <c r="I48" s="11" t="s">
        <v>17</v>
      </c>
      <c r="J48" s="11"/>
      <c r="K48" s="39"/>
      <c r="L48" s="39"/>
    </row>
    <row r="49" spans="1:12" ht="24" customHeight="1">
      <c r="A49" s="24">
        <v>46</v>
      </c>
      <c r="B49" s="25">
        <f aca="true" t="shared" si="5" ref="B49:B56">D49-$D$38</f>
        <v>12.5</v>
      </c>
      <c r="C49" s="25">
        <v>1</v>
      </c>
      <c r="D49" s="62">
        <f t="shared" si="3"/>
        <v>76.5</v>
      </c>
      <c r="E49" s="63" t="s">
        <v>68</v>
      </c>
      <c r="F49" s="64"/>
      <c r="G49" s="65"/>
      <c r="H49" s="65"/>
      <c r="I49" s="65"/>
      <c r="J49" s="63" t="s">
        <v>155</v>
      </c>
      <c r="K49" s="43"/>
      <c r="L49" s="43"/>
    </row>
    <row r="50" spans="1:12" ht="12.75" customHeight="1">
      <c r="A50" s="11">
        <v>47</v>
      </c>
      <c r="B50" s="25">
        <f t="shared" si="5"/>
        <v>13.5</v>
      </c>
      <c r="C50" s="25">
        <v>1</v>
      </c>
      <c r="D50" s="25">
        <f t="shared" si="3"/>
        <v>77.5</v>
      </c>
      <c r="E50" s="11"/>
      <c r="F50" s="14" t="s">
        <v>15</v>
      </c>
      <c r="G50" s="11" t="s">
        <v>19</v>
      </c>
      <c r="H50" s="11"/>
      <c r="I50" s="17" t="s">
        <v>48</v>
      </c>
      <c r="J50" s="11"/>
      <c r="K50" s="39"/>
      <c r="L50" s="39"/>
    </row>
    <row r="51" spans="1:12" ht="12.75" customHeight="1">
      <c r="A51" s="11">
        <v>48</v>
      </c>
      <c r="B51" s="25">
        <f t="shared" si="5"/>
        <v>16.400000000000006</v>
      </c>
      <c r="C51" s="25">
        <v>2.9000000000000057</v>
      </c>
      <c r="D51" s="25">
        <f t="shared" si="3"/>
        <v>80.4</v>
      </c>
      <c r="E51" s="15" t="s">
        <v>150</v>
      </c>
      <c r="F51" s="14" t="s">
        <v>53</v>
      </c>
      <c r="G51" s="11" t="s">
        <v>19</v>
      </c>
      <c r="H51" s="15" t="s">
        <v>149</v>
      </c>
      <c r="I51" s="17" t="s">
        <v>69</v>
      </c>
      <c r="J51" s="11"/>
      <c r="K51" s="39"/>
      <c r="L51" s="39"/>
    </row>
    <row r="52" spans="1:12" ht="12.75" customHeight="1">
      <c r="A52" s="11">
        <v>49</v>
      </c>
      <c r="B52" s="25">
        <f t="shared" si="5"/>
        <v>17</v>
      </c>
      <c r="C52" s="25">
        <v>0.5999999999999943</v>
      </c>
      <c r="D52" s="25">
        <f t="shared" si="3"/>
        <v>81</v>
      </c>
      <c r="E52" s="11"/>
      <c r="F52" s="14" t="s">
        <v>31</v>
      </c>
      <c r="G52" s="15" t="s">
        <v>51</v>
      </c>
      <c r="H52" s="15"/>
      <c r="I52" s="17" t="s">
        <v>69</v>
      </c>
      <c r="J52" s="11"/>
      <c r="K52" s="39"/>
      <c r="L52" s="39"/>
    </row>
    <row r="53" spans="1:12" ht="12.75" customHeight="1">
      <c r="A53" s="11">
        <v>50</v>
      </c>
      <c r="B53" s="25">
        <f t="shared" si="5"/>
        <v>18.5</v>
      </c>
      <c r="C53" s="25">
        <v>1.5</v>
      </c>
      <c r="D53" s="25">
        <f t="shared" si="3"/>
        <v>82.5</v>
      </c>
      <c r="E53" s="11"/>
      <c r="F53" s="14"/>
      <c r="G53" s="15" t="s">
        <v>36</v>
      </c>
      <c r="H53" s="15"/>
      <c r="I53" s="11"/>
      <c r="J53" s="15" t="s">
        <v>70</v>
      </c>
      <c r="K53" s="39"/>
      <c r="L53" s="39"/>
    </row>
    <row r="54" spans="1:12" ht="12.75" customHeight="1">
      <c r="A54" s="24">
        <v>51</v>
      </c>
      <c r="B54" s="25">
        <f t="shared" si="5"/>
        <v>22</v>
      </c>
      <c r="C54" s="25">
        <v>3.5</v>
      </c>
      <c r="D54" s="62">
        <f t="shared" si="3"/>
        <v>86</v>
      </c>
      <c r="E54" s="63" t="s">
        <v>71</v>
      </c>
      <c r="F54" s="64"/>
      <c r="G54" s="65"/>
      <c r="H54" s="65"/>
      <c r="I54" s="65"/>
      <c r="J54" s="63" t="s">
        <v>156</v>
      </c>
      <c r="K54" s="43"/>
      <c r="L54" s="43"/>
    </row>
    <row r="55" spans="1:12" ht="12.75" customHeight="1">
      <c r="A55" s="11">
        <v>52</v>
      </c>
      <c r="B55" s="13">
        <f t="shared" si="5"/>
        <v>22</v>
      </c>
      <c r="C55" s="13">
        <v>0</v>
      </c>
      <c r="D55" s="13">
        <f t="shared" si="3"/>
        <v>86</v>
      </c>
      <c r="E55" s="11"/>
      <c r="F55" s="14" t="s">
        <v>53</v>
      </c>
      <c r="G55" s="11" t="s">
        <v>19</v>
      </c>
      <c r="H55" s="11"/>
      <c r="I55" s="17" t="s">
        <v>72</v>
      </c>
      <c r="J55" s="44"/>
      <c r="K55" s="39"/>
      <c r="L55" s="39"/>
    </row>
    <row r="56" spans="1:12" ht="12.75" customHeight="1">
      <c r="A56" s="11">
        <v>53</v>
      </c>
      <c r="B56" s="13">
        <f t="shared" si="5"/>
        <v>27.5</v>
      </c>
      <c r="C56" s="13">
        <v>5.5</v>
      </c>
      <c r="D56" s="13">
        <f t="shared" si="3"/>
        <v>91.5</v>
      </c>
      <c r="E56" s="11"/>
      <c r="F56" s="14" t="s">
        <v>27</v>
      </c>
      <c r="G56" s="11" t="s">
        <v>16</v>
      </c>
      <c r="H56" s="11"/>
      <c r="I56" s="17" t="s">
        <v>73</v>
      </c>
      <c r="J56" s="40" t="s">
        <v>74</v>
      </c>
      <c r="K56" s="39"/>
      <c r="L56" s="39"/>
    </row>
    <row r="57" spans="1:12" ht="12.75" customHeight="1">
      <c r="A57" s="11">
        <v>54</v>
      </c>
      <c r="B57" s="13">
        <f aca="true" t="shared" si="6" ref="B57:B71">D57-$D$38</f>
        <v>27.599999999999994</v>
      </c>
      <c r="C57" s="13">
        <v>0.09999999999999432</v>
      </c>
      <c r="D57" s="13">
        <f t="shared" si="3"/>
        <v>91.6</v>
      </c>
      <c r="E57" s="59"/>
      <c r="F57" s="16" t="s">
        <v>18</v>
      </c>
      <c r="G57" s="15" t="s">
        <v>19</v>
      </c>
      <c r="H57" s="15" t="s">
        <v>151</v>
      </c>
      <c r="I57" s="17" t="s">
        <v>73</v>
      </c>
      <c r="J57" s="15"/>
      <c r="K57" s="39"/>
      <c r="L57" s="39"/>
    </row>
    <row r="58" spans="1:12" ht="12.75" customHeight="1">
      <c r="A58" s="11">
        <v>55</v>
      </c>
      <c r="B58" s="13">
        <f t="shared" si="6"/>
        <v>29.89999999999999</v>
      </c>
      <c r="C58" s="13">
        <v>2.3</v>
      </c>
      <c r="D58" s="26">
        <f t="shared" si="3"/>
        <v>93.89999999999999</v>
      </c>
      <c r="E58" s="27" t="s">
        <v>152</v>
      </c>
      <c r="F58" s="28"/>
      <c r="G58" s="27"/>
      <c r="H58" s="27"/>
      <c r="I58" s="29" t="s">
        <v>73</v>
      </c>
      <c r="J58" s="63" t="s">
        <v>156</v>
      </c>
      <c r="K58" s="39"/>
      <c r="L58" s="39"/>
    </row>
    <row r="59" spans="1:12" ht="12.75" customHeight="1">
      <c r="A59" s="11">
        <v>56</v>
      </c>
      <c r="B59" s="13">
        <f t="shared" si="6"/>
        <v>32.999999999999986</v>
      </c>
      <c r="C59" s="13">
        <v>3.1</v>
      </c>
      <c r="D59" s="13">
        <f t="shared" si="3"/>
        <v>96.99999999999999</v>
      </c>
      <c r="E59" s="11"/>
      <c r="F59" s="14" t="s">
        <v>53</v>
      </c>
      <c r="G59" s="11" t="s">
        <v>19</v>
      </c>
      <c r="H59" s="11"/>
      <c r="I59" s="17" t="s">
        <v>73</v>
      </c>
      <c r="J59" s="15" t="s">
        <v>75</v>
      </c>
      <c r="K59" s="39"/>
      <c r="L59" s="39"/>
    </row>
    <row r="60" spans="1:12" ht="12.75" customHeight="1">
      <c r="A60" s="11">
        <v>57</v>
      </c>
      <c r="B60" s="13">
        <f t="shared" si="6"/>
        <v>33.09999999999998</v>
      </c>
      <c r="C60" s="13">
        <v>0.09999999999999432</v>
      </c>
      <c r="D60" s="13">
        <f t="shared" si="3"/>
        <v>97.09999999999998</v>
      </c>
      <c r="E60" s="11"/>
      <c r="F60" s="16" t="s">
        <v>18</v>
      </c>
      <c r="G60" s="15" t="s">
        <v>16</v>
      </c>
      <c r="H60" s="15"/>
      <c r="I60" s="17" t="s">
        <v>72</v>
      </c>
      <c r="J60" s="15" t="s">
        <v>76</v>
      </c>
      <c r="K60" s="39"/>
      <c r="L60" s="39"/>
    </row>
    <row r="61" spans="1:12" ht="12.75" customHeight="1">
      <c r="A61" s="11">
        <v>58</v>
      </c>
      <c r="B61" s="13">
        <f t="shared" si="6"/>
        <v>34.59999999999998</v>
      </c>
      <c r="C61" s="13">
        <v>1.5</v>
      </c>
      <c r="D61" s="13">
        <f t="shared" si="3"/>
        <v>98.59999999999998</v>
      </c>
      <c r="E61" s="11"/>
      <c r="F61" s="14" t="s">
        <v>31</v>
      </c>
      <c r="G61" s="15" t="s">
        <v>51</v>
      </c>
      <c r="H61" s="15"/>
      <c r="I61" s="11" t="s">
        <v>17</v>
      </c>
      <c r="J61" s="15" t="s">
        <v>77</v>
      </c>
      <c r="K61" s="39"/>
      <c r="L61" s="39"/>
    </row>
    <row r="62" spans="1:12" ht="12.75" customHeight="1">
      <c r="A62" s="11">
        <v>59</v>
      </c>
      <c r="B62" s="13">
        <f t="shared" si="6"/>
        <v>35.09999999999998</v>
      </c>
      <c r="C62" s="13">
        <v>0.5</v>
      </c>
      <c r="D62" s="13">
        <f t="shared" si="3"/>
        <v>99.09999999999998</v>
      </c>
      <c r="E62" s="11"/>
      <c r="F62" s="16" t="s">
        <v>18</v>
      </c>
      <c r="G62" s="15" t="s">
        <v>16</v>
      </c>
      <c r="H62" s="15"/>
      <c r="I62" s="17" t="s">
        <v>69</v>
      </c>
      <c r="J62" s="15" t="s">
        <v>78</v>
      </c>
      <c r="K62" s="39"/>
      <c r="L62" s="39"/>
    </row>
    <row r="63" spans="1:12" ht="12.75" customHeight="1">
      <c r="A63" s="11">
        <v>60</v>
      </c>
      <c r="B63" s="13">
        <f t="shared" si="6"/>
        <v>36.59999999999998</v>
      </c>
      <c r="C63" s="13">
        <v>1.5</v>
      </c>
      <c r="D63" s="13">
        <f t="shared" si="3"/>
        <v>100.59999999999998</v>
      </c>
      <c r="E63" s="11"/>
      <c r="F63" s="16" t="s">
        <v>79</v>
      </c>
      <c r="G63" s="11" t="s">
        <v>19</v>
      </c>
      <c r="H63" s="11"/>
      <c r="I63" s="17" t="s">
        <v>80</v>
      </c>
      <c r="J63" s="11"/>
      <c r="K63" s="39"/>
      <c r="L63" s="39"/>
    </row>
    <row r="64" spans="1:12" ht="12.75" customHeight="1">
      <c r="A64" s="11">
        <v>61</v>
      </c>
      <c r="B64" s="13">
        <f t="shared" si="6"/>
        <v>36.89999999999999</v>
      </c>
      <c r="C64" s="13">
        <v>0.30000000000001137</v>
      </c>
      <c r="D64" s="13">
        <f t="shared" si="3"/>
        <v>100.89999999999999</v>
      </c>
      <c r="E64" s="11"/>
      <c r="F64" s="16" t="s">
        <v>18</v>
      </c>
      <c r="G64" s="15" t="s">
        <v>16</v>
      </c>
      <c r="H64" s="15"/>
      <c r="I64" s="17" t="s">
        <v>80</v>
      </c>
      <c r="J64" s="11"/>
      <c r="K64" s="39"/>
      <c r="L64" s="39"/>
    </row>
    <row r="65" spans="1:12" ht="12.75" customHeight="1">
      <c r="A65" s="11">
        <v>62</v>
      </c>
      <c r="B65" s="13">
        <f t="shared" si="6"/>
        <v>44.19999999999999</v>
      </c>
      <c r="C65" s="13">
        <v>7.299999999999997</v>
      </c>
      <c r="D65" s="13">
        <f t="shared" si="3"/>
        <v>108.19999999999999</v>
      </c>
      <c r="E65" s="11"/>
      <c r="F65" s="16" t="s">
        <v>18</v>
      </c>
      <c r="G65" s="15" t="s">
        <v>19</v>
      </c>
      <c r="H65" s="15"/>
      <c r="I65" s="17" t="s">
        <v>48</v>
      </c>
      <c r="J65" s="54" t="s">
        <v>81</v>
      </c>
      <c r="K65" s="39"/>
      <c r="L65" s="39"/>
    </row>
    <row r="66" spans="1:12" ht="12.75" customHeight="1">
      <c r="A66" s="11">
        <v>63</v>
      </c>
      <c r="B66" s="13">
        <f t="shared" si="6"/>
        <v>45.79999999999998</v>
      </c>
      <c r="C66" s="13">
        <v>1.5999999999999943</v>
      </c>
      <c r="D66" s="13">
        <f t="shared" si="3"/>
        <v>109.79999999999998</v>
      </c>
      <c r="E66" s="15" t="s">
        <v>82</v>
      </c>
      <c r="F66" s="14"/>
      <c r="G66" s="11"/>
      <c r="H66" s="11"/>
      <c r="I66" s="17" t="s">
        <v>48</v>
      </c>
      <c r="J66" s="17" t="s">
        <v>83</v>
      </c>
      <c r="K66" s="39"/>
      <c r="L66" s="39"/>
    </row>
    <row r="67" spans="1:12" ht="12.75" customHeight="1">
      <c r="A67" s="11">
        <v>64</v>
      </c>
      <c r="B67" s="13">
        <f t="shared" si="6"/>
        <v>48.19999999999999</v>
      </c>
      <c r="C67" s="13">
        <v>2.4000000000000057</v>
      </c>
      <c r="D67" s="13">
        <f t="shared" si="3"/>
        <v>112.19999999999999</v>
      </c>
      <c r="E67" s="15" t="s">
        <v>154</v>
      </c>
      <c r="F67" s="14" t="s">
        <v>27</v>
      </c>
      <c r="G67" s="11" t="s">
        <v>16</v>
      </c>
      <c r="H67" s="15" t="s">
        <v>153</v>
      </c>
      <c r="I67" s="17" t="s">
        <v>48</v>
      </c>
      <c r="J67" s="11"/>
      <c r="K67" s="39"/>
      <c r="L67" s="39"/>
    </row>
    <row r="68" spans="1:12" ht="12.75" customHeight="1">
      <c r="A68" s="11">
        <v>65</v>
      </c>
      <c r="B68" s="13">
        <f t="shared" si="6"/>
        <v>49.19999999999999</v>
      </c>
      <c r="C68" s="13">
        <v>1</v>
      </c>
      <c r="D68" s="13">
        <f t="shared" si="3"/>
        <v>113.19999999999999</v>
      </c>
      <c r="E68" s="15" t="s">
        <v>84</v>
      </c>
      <c r="F68" s="14" t="s">
        <v>15</v>
      </c>
      <c r="G68" s="15" t="s">
        <v>36</v>
      </c>
      <c r="H68" s="15"/>
      <c r="I68" s="17" t="s">
        <v>85</v>
      </c>
      <c r="J68" s="17" t="s">
        <v>86</v>
      </c>
      <c r="K68" s="39"/>
      <c r="L68" s="39"/>
    </row>
    <row r="69" spans="1:12" ht="12.75" customHeight="1">
      <c r="A69" s="11">
        <v>66</v>
      </c>
      <c r="B69" s="13">
        <f t="shared" si="6"/>
        <v>51.19999999999999</v>
      </c>
      <c r="C69" s="13">
        <v>2</v>
      </c>
      <c r="D69" s="13">
        <f t="shared" si="3"/>
        <v>115.19999999999999</v>
      </c>
      <c r="E69" s="15" t="s">
        <v>87</v>
      </c>
      <c r="F69" s="14"/>
      <c r="G69" s="15" t="s">
        <v>36</v>
      </c>
      <c r="H69" s="15"/>
      <c r="I69" s="17" t="s">
        <v>85</v>
      </c>
      <c r="J69" s="15" t="s">
        <v>88</v>
      </c>
      <c r="K69" s="39"/>
      <c r="L69" s="39"/>
    </row>
    <row r="70" spans="1:12" ht="12.75" customHeight="1">
      <c r="A70" s="11">
        <v>67</v>
      </c>
      <c r="B70" s="13">
        <f t="shared" si="6"/>
        <v>63.59999999999998</v>
      </c>
      <c r="C70" s="13">
        <v>12.399999999999991</v>
      </c>
      <c r="D70" s="13">
        <f aca="true" t="shared" si="7" ref="D70:D101">D69+C70</f>
        <v>127.59999999999998</v>
      </c>
      <c r="E70" s="15" t="s">
        <v>89</v>
      </c>
      <c r="F70" s="14" t="s">
        <v>15</v>
      </c>
      <c r="G70" s="15" t="s">
        <v>36</v>
      </c>
      <c r="H70" s="15"/>
      <c r="I70" s="17" t="s">
        <v>85</v>
      </c>
      <c r="J70" s="15" t="s">
        <v>90</v>
      </c>
      <c r="K70" s="39"/>
      <c r="L70" s="39"/>
    </row>
    <row r="71" spans="1:12" ht="12.75" customHeight="1">
      <c r="A71" s="11">
        <v>68</v>
      </c>
      <c r="B71" s="13">
        <f t="shared" si="6"/>
        <v>64.59999999999997</v>
      </c>
      <c r="C71" s="13">
        <v>1</v>
      </c>
      <c r="D71" s="13">
        <f t="shared" si="7"/>
        <v>128.59999999999997</v>
      </c>
      <c r="E71" s="15" t="s">
        <v>91</v>
      </c>
      <c r="F71" s="14" t="s">
        <v>15</v>
      </c>
      <c r="G71" s="15" t="s">
        <v>16</v>
      </c>
      <c r="H71" s="15"/>
      <c r="I71" s="17" t="s">
        <v>92</v>
      </c>
      <c r="J71" s="11"/>
      <c r="K71" s="39"/>
      <c r="L71" s="39"/>
    </row>
    <row r="72" spans="1:12" ht="12.75" customHeight="1">
      <c r="A72" s="19">
        <v>69</v>
      </c>
      <c r="B72" s="21">
        <f>D72-$D$38</f>
        <v>64.99999999999997</v>
      </c>
      <c r="C72" s="21">
        <v>0.4000000000000057</v>
      </c>
      <c r="D72" s="21">
        <f t="shared" si="7"/>
        <v>128.99999999999997</v>
      </c>
      <c r="E72" s="19" t="s">
        <v>93</v>
      </c>
      <c r="F72" s="22"/>
      <c r="G72" s="23" t="s">
        <v>51</v>
      </c>
      <c r="H72" s="23"/>
      <c r="I72" s="19"/>
      <c r="J72" s="41" t="s">
        <v>94</v>
      </c>
      <c r="K72" s="42">
        <v>0.3666666666666667</v>
      </c>
      <c r="L72" s="42">
        <v>0.5666666666666667</v>
      </c>
    </row>
    <row r="73" spans="1:12" ht="12.75" customHeight="1">
      <c r="A73" s="11">
        <v>70</v>
      </c>
      <c r="B73" s="13">
        <v>13.7</v>
      </c>
      <c r="C73" s="13">
        <v>13.699999999999989</v>
      </c>
      <c r="D73" s="13">
        <f t="shared" si="7"/>
        <v>142.69999999999996</v>
      </c>
      <c r="E73" s="15" t="s">
        <v>95</v>
      </c>
      <c r="F73" s="16" t="s">
        <v>18</v>
      </c>
      <c r="G73" s="11" t="s">
        <v>19</v>
      </c>
      <c r="H73" s="11"/>
      <c r="I73" s="17" t="s">
        <v>96</v>
      </c>
      <c r="J73" s="11"/>
      <c r="K73" s="39"/>
      <c r="L73" s="39"/>
    </row>
    <row r="74" spans="1:12" ht="12.75" customHeight="1">
      <c r="A74" s="11">
        <v>71</v>
      </c>
      <c r="B74" s="13">
        <v>21.7</v>
      </c>
      <c r="C74" s="13">
        <v>8</v>
      </c>
      <c r="D74" s="13">
        <f t="shared" si="7"/>
        <v>150.69999999999996</v>
      </c>
      <c r="E74" s="15" t="s">
        <v>97</v>
      </c>
      <c r="F74" s="14" t="s">
        <v>15</v>
      </c>
      <c r="G74" s="15" t="s">
        <v>36</v>
      </c>
      <c r="H74" s="15"/>
      <c r="I74" s="17" t="s">
        <v>92</v>
      </c>
      <c r="J74" s="11"/>
      <c r="K74" s="39"/>
      <c r="L74" s="39"/>
    </row>
    <row r="75" spans="1:12" ht="12.75" customHeight="1">
      <c r="A75" s="19">
        <v>72</v>
      </c>
      <c r="B75" s="21">
        <v>35</v>
      </c>
      <c r="C75" s="21">
        <v>13.300000000000011</v>
      </c>
      <c r="D75" s="21">
        <f t="shared" si="7"/>
        <v>163.99999999999997</v>
      </c>
      <c r="E75" s="19" t="s">
        <v>98</v>
      </c>
      <c r="F75" s="22"/>
      <c r="G75" s="23" t="s">
        <v>51</v>
      </c>
      <c r="H75" s="23"/>
      <c r="I75" s="19"/>
      <c r="J75" s="41" t="s">
        <v>99</v>
      </c>
      <c r="K75" s="42">
        <v>0.40902777777777777</v>
      </c>
      <c r="L75" s="42">
        <v>0.6638888888888889</v>
      </c>
    </row>
    <row r="76" spans="1:12" ht="12.75" customHeight="1">
      <c r="A76" s="11">
        <v>73</v>
      </c>
      <c r="B76" s="13">
        <f aca="true" t="shared" si="8" ref="B76:B85">D76-$D$75</f>
        <v>11.699999999999989</v>
      </c>
      <c r="C76" s="13">
        <v>11.699999999999989</v>
      </c>
      <c r="D76" s="13">
        <f t="shared" si="7"/>
        <v>175.69999999999996</v>
      </c>
      <c r="E76" s="15" t="s">
        <v>100</v>
      </c>
      <c r="F76" s="14" t="s">
        <v>15</v>
      </c>
      <c r="G76" s="15" t="s">
        <v>36</v>
      </c>
      <c r="H76" s="15"/>
      <c r="I76" s="17" t="s">
        <v>92</v>
      </c>
      <c r="J76" s="55"/>
      <c r="K76" s="39"/>
      <c r="L76" s="39"/>
    </row>
    <row r="77" spans="1:12" ht="12.75" customHeight="1">
      <c r="A77" s="11">
        <v>74</v>
      </c>
      <c r="B77" s="13">
        <f t="shared" si="8"/>
        <v>12.199999999999989</v>
      </c>
      <c r="C77" s="13">
        <v>0.5</v>
      </c>
      <c r="D77" s="13">
        <f t="shared" si="7"/>
        <v>176.19999999999996</v>
      </c>
      <c r="E77" s="15"/>
      <c r="F77" s="16" t="s">
        <v>18</v>
      </c>
      <c r="G77" s="15" t="s">
        <v>19</v>
      </c>
      <c r="H77" s="15"/>
      <c r="I77" s="11" t="s">
        <v>92</v>
      </c>
      <c r="J77" s="11"/>
      <c r="K77" s="39"/>
      <c r="L77" s="39"/>
    </row>
    <row r="78" spans="1:12" ht="12.75" customHeight="1">
      <c r="A78" s="11">
        <v>75</v>
      </c>
      <c r="B78" s="13">
        <f t="shared" si="8"/>
        <v>12.5</v>
      </c>
      <c r="C78" s="13">
        <v>0.30000000000001137</v>
      </c>
      <c r="D78" s="13">
        <f t="shared" si="7"/>
        <v>176.49999999999997</v>
      </c>
      <c r="E78" s="15" t="s">
        <v>101</v>
      </c>
      <c r="F78" s="16" t="s">
        <v>15</v>
      </c>
      <c r="G78" s="15" t="s">
        <v>16</v>
      </c>
      <c r="H78" s="15"/>
      <c r="I78" s="11" t="s">
        <v>17</v>
      </c>
      <c r="J78" s="11"/>
      <c r="K78" s="39"/>
      <c r="L78" s="39"/>
    </row>
    <row r="79" spans="1:12" ht="12.75" customHeight="1">
      <c r="A79" s="11">
        <v>76</v>
      </c>
      <c r="B79" s="13">
        <f t="shared" si="8"/>
        <v>13.400000000000006</v>
      </c>
      <c r="C79" s="13">
        <v>0.9000000000000057</v>
      </c>
      <c r="D79" s="13">
        <f t="shared" si="7"/>
        <v>177.39999999999998</v>
      </c>
      <c r="E79" s="11"/>
      <c r="F79" s="16" t="s">
        <v>18</v>
      </c>
      <c r="G79" s="11" t="s">
        <v>19</v>
      </c>
      <c r="H79" s="11"/>
      <c r="I79" s="11" t="s">
        <v>17</v>
      </c>
      <c r="J79" s="15" t="s">
        <v>102</v>
      </c>
      <c r="K79" s="39"/>
      <c r="L79" s="39"/>
    </row>
    <row r="80" spans="1:12" ht="12.75" customHeight="1">
      <c r="A80" s="11">
        <v>77</v>
      </c>
      <c r="B80" s="13">
        <f t="shared" si="8"/>
        <v>13.599999999999994</v>
      </c>
      <c r="C80" s="13">
        <v>0.19999999999998863</v>
      </c>
      <c r="D80" s="13">
        <f t="shared" si="7"/>
        <v>177.59999999999997</v>
      </c>
      <c r="E80" s="11"/>
      <c r="F80" s="14" t="s">
        <v>27</v>
      </c>
      <c r="G80" s="11" t="s">
        <v>16</v>
      </c>
      <c r="H80" s="11"/>
      <c r="I80" s="11"/>
      <c r="J80" s="17" t="s">
        <v>103</v>
      </c>
      <c r="K80" s="39"/>
      <c r="L80" s="39"/>
    </row>
    <row r="81" spans="1:12" ht="13.5" customHeight="1">
      <c r="A81" s="11">
        <v>78</v>
      </c>
      <c r="B81" s="13">
        <f t="shared" si="8"/>
        <v>14</v>
      </c>
      <c r="C81" s="13">
        <v>0.4000000000000057</v>
      </c>
      <c r="D81" s="13">
        <f t="shared" si="7"/>
        <v>177.99999999999997</v>
      </c>
      <c r="E81" s="15" t="s">
        <v>30</v>
      </c>
      <c r="F81" s="16" t="s">
        <v>18</v>
      </c>
      <c r="G81" s="15" t="s">
        <v>104</v>
      </c>
      <c r="H81" s="15"/>
      <c r="I81" s="17"/>
      <c r="J81" s="18" t="s">
        <v>105</v>
      </c>
      <c r="K81" s="39"/>
      <c r="L81" s="39"/>
    </row>
    <row r="82" spans="1:12" ht="12.75" customHeight="1">
      <c r="A82" s="11">
        <v>79</v>
      </c>
      <c r="B82" s="13">
        <f t="shared" si="8"/>
        <v>14.400000000000006</v>
      </c>
      <c r="C82" s="13">
        <v>0.4000000000000057</v>
      </c>
      <c r="D82" s="13">
        <f t="shared" si="7"/>
        <v>178.39999999999998</v>
      </c>
      <c r="E82" s="11"/>
      <c r="F82" s="16" t="s">
        <v>18</v>
      </c>
      <c r="G82" s="11" t="s">
        <v>19</v>
      </c>
      <c r="H82" s="11"/>
      <c r="I82" s="11" t="s">
        <v>17</v>
      </c>
      <c r="J82" s="15" t="s">
        <v>106</v>
      </c>
      <c r="K82" s="39"/>
      <c r="L82" s="39"/>
    </row>
    <row r="83" spans="1:12" ht="12.75" customHeight="1">
      <c r="A83" s="11">
        <v>80</v>
      </c>
      <c r="B83" s="13">
        <f t="shared" si="8"/>
        <v>15.099999999999994</v>
      </c>
      <c r="C83" s="13">
        <v>0.6999999999999886</v>
      </c>
      <c r="D83" s="13">
        <f t="shared" si="7"/>
        <v>179.09999999999997</v>
      </c>
      <c r="E83" s="11"/>
      <c r="F83" s="16" t="s">
        <v>15</v>
      </c>
      <c r="G83" s="11" t="s">
        <v>16</v>
      </c>
      <c r="H83" s="11"/>
      <c r="I83" s="17" t="s">
        <v>107</v>
      </c>
      <c r="J83" s="15" t="s">
        <v>108</v>
      </c>
      <c r="K83" s="39"/>
      <c r="L83" s="39"/>
    </row>
    <row r="84" spans="1:12" ht="12.75" customHeight="1">
      <c r="A84" s="11">
        <v>81</v>
      </c>
      <c r="B84" s="13">
        <f t="shared" si="8"/>
        <v>19.30000000000001</v>
      </c>
      <c r="C84" s="13">
        <v>4.200000000000017</v>
      </c>
      <c r="D84" s="13">
        <f t="shared" si="7"/>
        <v>183.29999999999998</v>
      </c>
      <c r="E84" s="15" t="s">
        <v>109</v>
      </c>
      <c r="F84" s="16" t="s">
        <v>15</v>
      </c>
      <c r="G84" s="15" t="s">
        <v>36</v>
      </c>
      <c r="H84" s="15"/>
      <c r="I84" s="17" t="s">
        <v>107</v>
      </c>
      <c r="J84" s="11"/>
      <c r="K84" s="39"/>
      <c r="L84" s="39"/>
    </row>
    <row r="85" spans="1:12" ht="24.75" customHeight="1">
      <c r="A85" s="11">
        <v>82</v>
      </c>
      <c r="B85" s="13">
        <f t="shared" si="8"/>
        <v>23.900000000000006</v>
      </c>
      <c r="C85" s="13">
        <v>4.599999999999994</v>
      </c>
      <c r="D85" s="13">
        <f t="shared" si="7"/>
        <v>187.89999999999998</v>
      </c>
      <c r="E85" s="11" t="s">
        <v>110</v>
      </c>
      <c r="F85" s="16" t="s">
        <v>15</v>
      </c>
      <c r="G85" s="15" t="s">
        <v>16</v>
      </c>
      <c r="H85" s="15"/>
      <c r="I85" s="11" t="s">
        <v>17</v>
      </c>
      <c r="J85" s="15" t="s">
        <v>111</v>
      </c>
      <c r="K85" s="39"/>
      <c r="L85" s="39"/>
    </row>
    <row r="86" spans="1:12" ht="12.75" customHeight="1">
      <c r="A86" s="11">
        <v>83</v>
      </c>
      <c r="B86" s="13">
        <f aca="true" t="shared" si="9" ref="B86:B93">D86-$D$75</f>
        <v>26.30000000000001</v>
      </c>
      <c r="C86" s="13">
        <v>2.4000000000000057</v>
      </c>
      <c r="D86" s="13">
        <f t="shared" si="7"/>
        <v>190.29999999999998</v>
      </c>
      <c r="E86" s="11"/>
      <c r="F86" s="16" t="s">
        <v>112</v>
      </c>
      <c r="G86" s="11" t="s">
        <v>19</v>
      </c>
      <c r="H86" s="11"/>
      <c r="I86" s="11" t="s">
        <v>17</v>
      </c>
      <c r="J86" s="15" t="s">
        <v>113</v>
      </c>
      <c r="K86" s="39"/>
      <c r="L86" s="39"/>
    </row>
    <row r="87" spans="1:12" ht="12.75" customHeight="1">
      <c r="A87" s="11">
        <v>84</v>
      </c>
      <c r="B87" s="13">
        <f t="shared" si="9"/>
        <v>26.69999999999999</v>
      </c>
      <c r="C87" s="13">
        <v>0.39999999999997726</v>
      </c>
      <c r="D87" s="13">
        <f t="shared" si="7"/>
        <v>190.69999999999996</v>
      </c>
      <c r="E87" s="15" t="s">
        <v>30</v>
      </c>
      <c r="F87" s="14" t="s">
        <v>15</v>
      </c>
      <c r="G87" s="11" t="s">
        <v>16</v>
      </c>
      <c r="H87" s="11"/>
      <c r="I87" s="11" t="s">
        <v>17</v>
      </c>
      <c r="J87" s="15" t="s">
        <v>114</v>
      </c>
      <c r="K87" s="39"/>
      <c r="L87" s="39"/>
    </row>
    <row r="88" spans="1:12" ht="12.75" customHeight="1">
      <c r="A88" s="11">
        <v>85</v>
      </c>
      <c r="B88" s="13">
        <f t="shared" si="9"/>
        <v>27.69999999999999</v>
      </c>
      <c r="C88" s="13">
        <v>1</v>
      </c>
      <c r="D88" s="13">
        <f t="shared" si="7"/>
        <v>191.69999999999996</v>
      </c>
      <c r="E88" s="11"/>
      <c r="F88" s="16" t="s">
        <v>15</v>
      </c>
      <c r="G88" s="11" t="s">
        <v>16</v>
      </c>
      <c r="H88" s="11"/>
      <c r="I88" s="17" t="s">
        <v>115</v>
      </c>
      <c r="J88" s="11"/>
      <c r="K88" s="39"/>
      <c r="L88" s="39"/>
    </row>
    <row r="89" spans="1:12" ht="12.75" customHeight="1">
      <c r="A89" s="11">
        <v>86</v>
      </c>
      <c r="B89" s="13">
        <f t="shared" si="9"/>
        <v>27.900000000000006</v>
      </c>
      <c r="C89" s="13">
        <v>0.20000000000001705</v>
      </c>
      <c r="D89" s="13">
        <f t="shared" si="7"/>
        <v>191.89999999999998</v>
      </c>
      <c r="E89" s="15" t="s">
        <v>116</v>
      </c>
      <c r="F89" s="16" t="s">
        <v>15</v>
      </c>
      <c r="G89" s="11" t="s">
        <v>19</v>
      </c>
      <c r="H89" s="11"/>
      <c r="I89" s="17" t="s">
        <v>117</v>
      </c>
      <c r="J89" s="40" t="s">
        <v>118</v>
      </c>
      <c r="K89" s="39"/>
      <c r="L89" s="39"/>
    </row>
    <row r="90" spans="1:12" ht="12.75" customHeight="1">
      <c r="A90" s="11">
        <v>87</v>
      </c>
      <c r="B90" s="13">
        <f t="shared" si="9"/>
        <v>29</v>
      </c>
      <c r="C90" s="13">
        <v>1.0999999999999943</v>
      </c>
      <c r="D90" s="13">
        <f t="shared" si="7"/>
        <v>192.99999999999997</v>
      </c>
      <c r="E90" s="15" t="s">
        <v>30</v>
      </c>
      <c r="F90" s="16" t="s">
        <v>15</v>
      </c>
      <c r="G90" s="11" t="s">
        <v>16</v>
      </c>
      <c r="H90" s="11"/>
      <c r="I90" s="17" t="s">
        <v>117</v>
      </c>
      <c r="J90" s="11"/>
      <c r="K90" s="39"/>
      <c r="L90" s="39"/>
    </row>
    <row r="91" spans="1:12" ht="12.75" customHeight="1">
      <c r="A91" s="11">
        <v>88</v>
      </c>
      <c r="B91" s="13">
        <f t="shared" si="9"/>
        <v>30.5</v>
      </c>
      <c r="C91" s="13">
        <v>1.5</v>
      </c>
      <c r="D91" s="13">
        <f t="shared" si="7"/>
        <v>194.49999999999997</v>
      </c>
      <c r="E91" s="11"/>
      <c r="F91" s="14" t="s">
        <v>53</v>
      </c>
      <c r="G91" s="11" t="s">
        <v>19</v>
      </c>
      <c r="H91" s="11"/>
      <c r="I91" s="11" t="s">
        <v>17</v>
      </c>
      <c r="J91" s="11"/>
      <c r="K91" s="39"/>
      <c r="L91" s="39"/>
    </row>
    <row r="92" spans="1:12" ht="12.75" customHeight="1">
      <c r="A92" s="11">
        <v>89</v>
      </c>
      <c r="B92" s="13">
        <f t="shared" si="9"/>
        <v>31.099999999999994</v>
      </c>
      <c r="C92" s="13">
        <v>0.5999999999999943</v>
      </c>
      <c r="D92" s="13">
        <f t="shared" si="7"/>
        <v>195.09999999999997</v>
      </c>
      <c r="E92" s="15" t="s">
        <v>30</v>
      </c>
      <c r="F92" s="16" t="s">
        <v>15</v>
      </c>
      <c r="G92" s="11" t="s">
        <v>19</v>
      </c>
      <c r="H92" s="11"/>
      <c r="I92" s="17" t="s">
        <v>119</v>
      </c>
      <c r="J92" s="11"/>
      <c r="K92" s="39"/>
      <c r="L92" s="39"/>
    </row>
    <row r="93" spans="1:12" ht="12.75" customHeight="1">
      <c r="A93" s="11">
        <v>90</v>
      </c>
      <c r="B93" s="13">
        <f t="shared" si="9"/>
        <v>31.599999999999994</v>
      </c>
      <c r="C93" s="13">
        <v>0.5</v>
      </c>
      <c r="D93" s="13">
        <f t="shared" si="7"/>
        <v>195.59999999999997</v>
      </c>
      <c r="E93" s="15" t="s">
        <v>30</v>
      </c>
      <c r="F93" s="16" t="s">
        <v>15</v>
      </c>
      <c r="G93" s="11" t="s">
        <v>19</v>
      </c>
      <c r="H93" s="11"/>
      <c r="I93" s="11" t="s">
        <v>17</v>
      </c>
      <c r="J93" s="11"/>
      <c r="K93" s="39"/>
      <c r="L93" s="39"/>
    </row>
    <row r="94" spans="1:12" s="1" customFormat="1" ht="12.75" customHeight="1">
      <c r="A94" s="24">
        <v>91</v>
      </c>
      <c r="B94" s="25">
        <f aca="true" t="shared" si="10" ref="B94:B103">D94-$D$75</f>
        <v>32.599999999999994</v>
      </c>
      <c r="C94" s="25">
        <v>1</v>
      </c>
      <c r="D94" s="26">
        <f t="shared" si="7"/>
        <v>196.59999999999997</v>
      </c>
      <c r="E94" s="27" t="s">
        <v>120</v>
      </c>
      <c r="F94" s="45"/>
      <c r="G94" s="46"/>
      <c r="H94" s="46"/>
      <c r="I94" s="46"/>
      <c r="J94" s="63" t="s">
        <v>156</v>
      </c>
      <c r="K94" s="43"/>
      <c r="L94" s="43"/>
    </row>
    <row r="95" spans="1:12" ht="12.75" customHeight="1">
      <c r="A95" s="11">
        <v>92</v>
      </c>
      <c r="B95" s="13">
        <f t="shared" si="10"/>
        <v>34.900000000000006</v>
      </c>
      <c r="C95" s="13">
        <v>2.3000000000000114</v>
      </c>
      <c r="D95" s="13">
        <f t="shared" si="7"/>
        <v>198.89999999999998</v>
      </c>
      <c r="E95" s="11" t="s">
        <v>110</v>
      </c>
      <c r="F95" s="16" t="s">
        <v>18</v>
      </c>
      <c r="G95" s="11" t="s">
        <v>19</v>
      </c>
      <c r="H95" s="11"/>
      <c r="I95" s="17" t="s">
        <v>121</v>
      </c>
      <c r="J95" s="11"/>
      <c r="K95" s="39"/>
      <c r="L95" s="39"/>
    </row>
    <row r="96" spans="1:12" ht="12.75" customHeight="1">
      <c r="A96" s="11">
        <v>93</v>
      </c>
      <c r="B96" s="13">
        <f t="shared" si="10"/>
        <v>35.599999999999994</v>
      </c>
      <c r="C96" s="13">
        <v>0.6999999999999886</v>
      </c>
      <c r="D96" s="13">
        <f t="shared" si="7"/>
        <v>199.59999999999997</v>
      </c>
      <c r="E96" s="11"/>
      <c r="F96" s="16" t="s">
        <v>122</v>
      </c>
      <c r="G96" s="11" t="s">
        <v>19</v>
      </c>
      <c r="H96" s="11"/>
      <c r="I96" s="11" t="s">
        <v>17</v>
      </c>
      <c r="J96" s="15" t="s">
        <v>123</v>
      </c>
      <c r="K96" s="39"/>
      <c r="L96" s="39"/>
    </row>
    <row r="97" spans="1:12" ht="12.75" customHeight="1">
      <c r="A97" s="11">
        <v>94</v>
      </c>
      <c r="B97" s="13">
        <f t="shared" si="10"/>
        <v>35.900000000000006</v>
      </c>
      <c r="C97" s="13">
        <v>0.30000000000001137</v>
      </c>
      <c r="D97" s="13">
        <f t="shared" si="7"/>
        <v>199.89999999999998</v>
      </c>
      <c r="E97" s="11"/>
      <c r="F97" s="16" t="s">
        <v>18</v>
      </c>
      <c r="G97" s="15" t="s">
        <v>16</v>
      </c>
      <c r="H97" s="15"/>
      <c r="I97" s="11" t="s">
        <v>17</v>
      </c>
      <c r="J97" s="15" t="s">
        <v>124</v>
      </c>
      <c r="K97" s="39"/>
      <c r="L97" s="39"/>
    </row>
    <row r="98" spans="1:12" ht="12.75" customHeight="1">
      <c r="A98" s="11">
        <v>95</v>
      </c>
      <c r="B98" s="13">
        <f t="shared" si="10"/>
        <v>35.900000000000006</v>
      </c>
      <c r="C98" s="13">
        <v>0</v>
      </c>
      <c r="D98" s="13">
        <f t="shared" si="7"/>
        <v>199.89999999999998</v>
      </c>
      <c r="E98" s="11"/>
      <c r="F98" s="14" t="s">
        <v>53</v>
      </c>
      <c r="G98" s="11" t="s">
        <v>19</v>
      </c>
      <c r="H98" s="11"/>
      <c r="I98" s="11" t="s">
        <v>17</v>
      </c>
      <c r="J98" s="11"/>
      <c r="K98" s="39"/>
      <c r="L98" s="39"/>
    </row>
    <row r="99" spans="1:12" ht="12.75" customHeight="1">
      <c r="A99" s="11">
        <v>96</v>
      </c>
      <c r="B99" s="13">
        <f t="shared" si="10"/>
        <v>36</v>
      </c>
      <c r="C99" s="13">
        <v>0.09999999999999432</v>
      </c>
      <c r="D99" s="13">
        <f t="shared" si="7"/>
        <v>199.99999999999997</v>
      </c>
      <c r="E99" s="11"/>
      <c r="F99" s="16" t="s">
        <v>125</v>
      </c>
      <c r="G99" s="11" t="s">
        <v>16</v>
      </c>
      <c r="H99" s="11"/>
      <c r="I99" s="11" t="s">
        <v>17</v>
      </c>
      <c r="J99" s="15" t="s">
        <v>126</v>
      </c>
      <c r="K99" s="39"/>
      <c r="L99" s="39"/>
    </row>
    <row r="100" spans="1:12" ht="12.75" customHeight="1">
      <c r="A100" s="11">
        <v>97</v>
      </c>
      <c r="B100" s="13">
        <f t="shared" si="10"/>
        <v>36.30000000000001</v>
      </c>
      <c r="C100" s="13">
        <v>0.30000000000001137</v>
      </c>
      <c r="D100" s="13">
        <f t="shared" si="7"/>
        <v>200.29999999999998</v>
      </c>
      <c r="E100" s="11"/>
      <c r="F100" s="16" t="s">
        <v>125</v>
      </c>
      <c r="G100" s="15" t="s">
        <v>16</v>
      </c>
      <c r="H100" s="15"/>
      <c r="I100" s="11" t="s">
        <v>17</v>
      </c>
      <c r="J100" s="11"/>
      <c r="K100" s="39"/>
      <c r="L100" s="39"/>
    </row>
    <row r="101" spans="1:12" ht="12.75" customHeight="1">
      <c r="A101" s="11">
        <v>98</v>
      </c>
      <c r="B101" s="13">
        <f t="shared" si="10"/>
        <v>36.400000000000006</v>
      </c>
      <c r="C101" s="13">
        <v>0.09999999999999432</v>
      </c>
      <c r="D101" s="13">
        <f t="shared" si="7"/>
        <v>200.39999999999998</v>
      </c>
      <c r="E101" s="11"/>
      <c r="F101" s="16" t="s">
        <v>18</v>
      </c>
      <c r="G101" s="11" t="s">
        <v>19</v>
      </c>
      <c r="H101" s="11"/>
      <c r="I101" s="17" t="s">
        <v>21</v>
      </c>
      <c r="J101" s="11"/>
      <c r="K101" s="39"/>
      <c r="L101" s="39"/>
    </row>
    <row r="102" spans="1:12" ht="12.75" customHeight="1">
      <c r="A102" s="11">
        <v>99</v>
      </c>
      <c r="B102" s="13">
        <f t="shared" si="10"/>
        <v>37</v>
      </c>
      <c r="C102" s="13">
        <v>0.5999999999999943</v>
      </c>
      <c r="D102" s="13">
        <f>D101+C102</f>
        <v>200.99999999999997</v>
      </c>
      <c r="E102" s="11"/>
      <c r="F102" s="16" t="s">
        <v>18</v>
      </c>
      <c r="G102" s="11" t="s">
        <v>16</v>
      </c>
      <c r="H102" s="11"/>
      <c r="I102" s="17" t="s">
        <v>127</v>
      </c>
      <c r="J102" s="11"/>
      <c r="K102" s="39"/>
      <c r="L102" s="39"/>
    </row>
    <row r="103" spans="1:12" ht="12.75" customHeight="1">
      <c r="A103" s="19">
        <v>100</v>
      </c>
      <c r="B103" s="47">
        <f t="shared" si="10"/>
        <v>37.099999999999994</v>
      </c>
      <c r="C103" s="47">
        <v>0.09999999999999432</v>
      </c>
      <c r="D103" s="61">
        <f>D102+C103</f>
        <v>201.09999999999997</v>
      </c>
      <c r="E103" s="48" t="s">
        <v>128</v>
      </c>
      <c r="F103" s="49"/>
      <c r="G103" s="50"/>
      <c r="H103" s="50"/>
      <c r="I103" s="50"/>
      <c r="J103" s="56" t="s">
        <v>129</v>
      </c>
      <c r="K103" s="57">
        <v>0.4534722222222222</v>
      </c>
      <c r="L103" s="57">
        <v>0.7708333333333334</v>
      </c>
    </row>
    <row r="104" spans="2:12" ht="12.75" customHeight="1">
      <c r="B104" s="51"/>
      <c r="F104" s="52"/>
      <c r="K104" s="58"/>
      <c r="L104" s="58"/>
    </row>
    <row r="105" spans="2:12" s="66" customFormat="1" ht="23.25" customHeight="1">
      <c r="B105" s="72" t="s">
        <v>157</v>
      </c>
      <c r="C105" s="72"/>
      <c r="D105" s="72"/>
      <c r="E105" s="72"/>
      <c r="F105" s="72"/>
      <c r="G105" s="72"/>
      <c r="H105" s="72"/>
      <c r="I105" s="72"/>
      <c r="J105" s="72"/>
      <c r="K105" s="67"/>
      <c r="L105" s="67"/>
    </row>
    <row r="106" spans="2:12" ht="12.75" customHeight="1">
      <c r="B106" s="51"/>
      <c r="F106" s="52"/>
      <c r="K106" s="58"/>
      <c r="L106" s="58"/>
    </row>
    <row r="107" spans="2:12" ht="12.75" customHeight="1">
      <c r="B107" s="51"/>
      <c r="F107" s="52"/>
      <c r="K107" s="58"/>
      <c r="L107" s="58"/>
    </row>
    <row r="108" spans="2:12" ht="12.75" customHeight="1">
      <c r="B108" s="53"/>
      <c r="F108" s="52"/>
      <c r="K108" s="58"/>
      <c r="L108" s="58"/>
    </row>
    <row r="109" spans="2:12" ht="12.75" customHeight="1">
      <c r="B109" s="53"/>
      <c r="F109" s="52"/>
      <c r="K109" s="58"/>
      <c r="L109" s="58"/>
    </row>
    <row r="110" spans="2:12" ht="12.75" customHeight="1">
      <c r="B110" s="53"/>
      <c r="F110" s="52"/>
      <c r="K110" s="58"/>
      <c r="L110" s="58"/>
    </row>
    <row r="111" spans="2:12" ht="12.75" customHeight="1">
      <c r="B111" s="53"/>
      <c r="F111" s="52"/>
      <c r="K111" s="58"/>
      <c r="L111" s="58"/>
    </row>
    <row r="112" spans="2:12" ht="12.75" customHeight="1">
      <c r="B112" s="53"/>
      <c r="F112" s="52"/>
      <c r="K112" s="58"/>
      <c r="L112" s="58"/>
    </row>
    <row r="113" spans="2:12" ht="12.75" customHeight="1">
      <c r="B113" s="53"/>
      <c r="F113" s="52"/>
      <c r="K113" s="58"/>
      <c r="L113" s="58"/>
    </row>
  </sheetData>
  <sheetProtection/>
  <mergeCells count="2">
    <mergeCell ref="A1:I2"/>
    <mergeCell ref="B105:J105"/>
  </mergeCells>
  <printOptions/>
  <pageMargins left="0.37" right="0.21" top="0.7479166666666667" bottom="0.7479166666666667" header="0.3145833333333333" footer="0.3145833333333333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やまぐち</cp:lastModifiedBy>
  <cp:lastPrinted>2014-12-07T13:07:03Z</cp:lastPrinted>
  <dcterms:created xsi:type="dcterms:W3CDTF">2014-09-27T21:00:08Z</dcterms:created>
  <dcterms:modified xsi:type="dcterms:W3CDTF">2014-12-24T05:59:41Z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