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65" tabRatio="769" activeTab="0"/>
  </bookViews>
  <sheets>
    <sheet name="509勝山300" sheetId="1" r:id="rId1"/>
  </sheets>
  <definedNames>
    <definedName name="_xlnm.Print_Area" localSheetId="0">'509勝山300'!$B$1:$K$141</definedName>
  </definedNames>
  <calcPr fullCalcOnLoad="1"/>
</workbook>
</file>

<file path=xl/sharedStrings.xml><?xml version="1.0" encoding="utf-8"?>
<sst xmlns="http://schemas.openxmlformats.org/spreadsheetml/2006/main" count="339" uniqueCount="202">
  <si>
    <r>
      <t>BRM509</t>
    </r>
    <r>
      <rPr>
        <sz val="20"/>
        <color indexed="8"/>
        <rFont val="ＭＳ Ｐゴシック"/>
        <family val="3"/>
      </rPr>
      <t>勝山3</t>
    </r>
    <r>
      <rPr>
        <sz val="20"/>
        <color indexed="8"/>
        <rFont val="Arial"/>
        <family val="2"/>
      </rPr>
      <t>00km(</t>
    </r>
    <r>
      <rPr>
        <sz val="20"/>
        <color indexed="8"/>
        <rFont val="ＭＳ Ｐゴシック"/>
        <family val="3"/>
      </rPr>
      <t>鞆の浦、吹屋</t>
    </r>
    <r>
      <rPr>
        <sz val="20"/>
        <color indexed="8"/>
        <rFont val="Arial"/>
        <family val="2"/>
      </rPr>
      <t>)</t>
    </r>
    <r>
      <rPr>
        <sz val="20"/>
        <color indexed="8"/>
        <rFont val="ＭＳ Ｐゴシック"/>
        <family val="3"/>
      </rPr>
      <t>　２０：００</t>
    </r>
    <r>
      <rPr>
        <sz val="20"/>
        <color indexed="8"/>
        <rFont val="Arial"/>
        <family val="2"/>
      </rPr>
      <t xml:space="preserve"> </t>
    </r>
    <r>
      <rPr>
        <sz val="20"/>
        <color indexed="8"/>
        <rFont val="ＭＳ Ｐゴシック"/>
        <family val="3"/>
      </rPr>
      <t>スタート</t>
    </r>
  </si>
  <si>
    <t>（距離は参考値）</t>
  </si>
  <si>
    <t>１９：００～受け付け開始、１９：３０～ブリーフィング</t>
  </si>
  <si>
    <t>NO.</t>
  </si>
  <si>
    <t>区間
距離</t>
  </si>
  <si>
    <t>積算距離</t>
  </si>
  <si>
    <t>通過点　S=信号</t>
  </si>
  <si>
    <t>進路</t>
  </si>
  <si>
    <t>ルート</t>
  </si>
  <si>
    <t>看板表示</t>
  </si>
  <si>
    <t>情報、その他</t>
  </si>
  <si>
    <t>オープン～クローズ</t>
  </si>
  <si>
    <t>PC間距離</t>
  </si>
  <si>
    <t>勝山文化センター前</t>
  </si>
  <si>
    <t>右
(南へ）</t>
  </si>
  <si>
    <t>９）２０：００         
   ～９）２０：３０</t>
  </si>
  <si>
    <t>┳字路　Ｓ</t>
  </si>
  <si>
    <t>右折</t>
  </si>
  <si>
    <t>Ｒ１８１</t>
  </si>
  <si>
    <t>┫字路　Ｓ</t>
  </si>
  <si>
    <t>左折</t>
  </si>
  <si>
    <t>Ｋ３２</t>
  </si>
  <si>
    <t>しばらく道なりに、Ｋ３２を走行</t>
  </si>
  <si>
    <t>┣字路　</t>
  </si>
  <si>
    <t>Ｋ８</t>
  </si>
  <si>
    <t>╋字路　S</t>
  </si>
  <si>
    <t>┳字路(高尾)　Ｓ</t>
  </si>
  <si>
    <t>Ｒ１８０</t>
  </si>
  <si>
    <t>左方向</t>
  </si>
  <si>
    <t>Ｒ１８２</t>
  </si>
  <si>
    <t>うっかり、右方向Ｒ１８０へ行かないよう、注意！　しばらくＲ１８２を走行</t>
  </si>
  <si>
    <t>ＰＣ１　
ポプラ東城川東店</t>
  </si>
  <si>
    <t>右側</t>
  </si>
  <si>
    <t>レシート取得後、直進</t>
  </si>
  <si>
    <t>９）２１：５６     
   ～１０）００：２４</t>
  </si>
  <si>
    <t>╋字路(友末)　S</t>
  </si>
  <si>
    <t>Ｋ２７</t>
  </si>
  <si>
    <t>右方向</t>
  </si>
  <si>
    <t>道なりに右方向へ</t>
  </si>
  <si>
    <t>╋字路　</t>
  </si>
  <si>
    <t>Ｋ２６</t>
  </si>
  <si>
    <t>┳字路　</t>
  </si>
  <si>
    <r>
      <t>Ｙ</t>
    </r>
    <r>
      <rPr>
        <sz val="11"/>
        <rFont val="ＭＳ Ｐゴシック"/>
        <family val="3"/>
      </rPr>
      <t>字路(宮内上）　Ｓ</t>
    </r>
  </si>
  <si>
    <t>╋字路(新市駅前)　S</t>
  </si>
  <si>
    <t>┫字路(中州大踏切北)　Ｓ</t>
  </si>
  <si>
    <t>左手、角がＰＣ２です</t>
  </si>
  <si>
    <t>ＰＣ２　
セブンイレブン
備後府中中州大踏切店</t>
  </si>
  <si>
    <t>左角</t>
  </si>
  <si>
    <t>レシート取得後、左折方向へ進む
コンビニから出て進む方向をま違わないように！</t>
  </si>
  <si>
    <t>╋字路(中州大踏切南)　S</t>
  </si>
  <si>
    <t>Ｒ４８６</t>
  </si>
  <si>
    <t>╋字路(国府小学校入口)　S</t>
  </si>
  <si>
    <t>Ｋ４８</t>
  </si>
  <si>
    <t>┫字路</t>
  </si>
  <si>
    <t>左折し、橋を渡り道なりに進む</t>
  </si>
  <si>
    <t>╋字路(東大橋東詰)　S</t>
  </si>
  <si>
    <t>直進</t>
  </si>
  <si>
    <t>Ｒ２をくぐり、海まで突き当たります。</t>
  </si>
  <si>
    <t>Ｋ４７</t>
  </si>
  <si>
    <t>湾の突き当たりです</t>
  </si>
  <si>
    <t>╋字路(新池五差路)　S</t>
  </si>
  <si>
    <t>斜右</t>
  </si>
  <si>
    <t>五差路ですが、道なりに斜め右方向へ</t>
  </si>
  <si>
    <t>╋字路(平迫)　S</t>
  </si>
  <si>
    <t>鞆の浦へ出てきました。この先、狭い路地を通過しますので注意。</t>
  </si>
  <si>
    <t>左折後、すぐ先を右折。</t>
  </si>
  <si>
    <t>右手に【食事処おてび】を過ぎたすぐ先の路地を右折。</t>
  </si>
  <si>
    <t>通過チェック①
常夜灯(写真)</t>
  </si>
  <si>
    <t>正面</t>
  </si>
  <si>
    <t>Ｋ２２</t>
  </si>
  <si>
    <t>╋字路（福山商業高校入口）　S</t>
  </si>
  <si>
    <t>┳字路（三新田北）　Ｓ</t>
  </si>
  <si>
    <t>┣字路（水呑大橋西詰）　Ｓ　</t>
  </si>
  <si>
    <t>╋字路（沖野上町４丁目西）　S</t>
  </si>
  <si>
    <t>╋字路（野上町交番）　S</t>
  </si>
  <si>
    <t>╋字路（府中分かれ）　S</t>
  </si>
  <si>
    <t>Ｒ３１３</t>
  </si>
  <si>
    <t>Ｒ２を横断します</t>
  </si>
  <si>
    <t>┫字路（鶴ケ橋南詰）　Ｓ</t>
  </si>
  <si>
    <t>Ｋ３９１</t>
  </si>
  <si>
    <t>╋字路(森脇西)　Ｓ</t>
  </si>
  <si>
    <t>╋字路(下加茂南）　Ｓ</t>
  </si>
  <si>
    <t>ＰＣ３
セブンイレブン福山下加茂店</t>
  </si>
  <si>
    <t>左側</t>
  </si>
  <si>
    <t>╋字路(加茂中学校西)　Ｓ</t>
  </si>
  <si>
    <t>Ｋ３９２</t>
  </si>
  <si>
    <t>右折後、Ｒ１８２を横断します。</t>
  </si>
  <si>
    <t>╋字路(中野南)　Ｓ</t>
  </si>
  <si>
    <t>Ｋ２１</t>
  </si>
  <si>
    <t>Ｋ１０４</t>
  </si>
  <si>
    <t>Ｋ９</t>
  </si>
  <si>
    <t>Ｋ７７</t>
  </si>
  <si>
    <t>通過チェック②(写真)
弥高山キャンプ場案内板</t>
  </si>
  <si>
    <t>┣字路　Ｓ</t>
  </si>
  <si>
    <t>Ｋ４３５</t>
  </si>
  <si>
    <t>左へ、夫婦岩の小さな看板があります。　しばらく登りです。</t>
  </si>
  <si>
    <t>鋭角に左折。夫婦岩の旗、夫婦岩駐車場の看板が目印</t>
  </si>
  <si>
    <r>
      <rPr>
        <b/>
        <sz val="11"/>
        <rFont val="ＭＳ Ｐゴシック"/>
        <family val="3"/>
      </rPr>
      <t>Ｙ</t>
    </r>
    <r>
      <rPr>
        <sz val="11"/>
        <rFont val="ＭＳ Ｐゴシック"/>
        <family val="3"/>
      </rPr>
      <t>字路　</t>
    </r>
  </si>
  <si>
    <t>宇治</t>
  </si>
  <si>
    <t>右方向、Ｋ４３６に行かないよう注意</t>
  </si>
  <si>
    <t>┳字路</t>
  </si>
  <si>
    <t>Ｋ８４</t>
  </si>
  <si>
    <t>左折後、橋を渡り道なりに左カーブ。その後道なりに進み最後の峠超えです。</t>
  </si>
  <si>
    <t>あと、一息！</t>
  </si>
  <si>
    <t>フィニッシュ
ローソン中国勝山店</t>
  </si>
  <si>
    <t>お疲れ様でした。
レシートを取得しブルべカードに必要事項を記入し、指示通り提出してください。</t>
  </si>
  <si>
    <t>１０）５：００
   ～１０）１６：００</t>
  </si>
  <si>
    <t>左方向</t>
  </si>
  <si>
    <r>
      <t>Ｙ</t>
    </r>
    <r>
      <rPr>
        <sz val="11"/>
        <rFont val="ＭＳ Ｐゴシック"/>
        <family val="3"/>
      </rPr>
      <t>字路　</t>
    </r>
  </si>
  <si>
    <t>左方向へ</t>
  </si>
  <si>
    <t>┳字路　</t>
  </si>
  <si>
    <t>右折</t>
  </si>
  <si>
    <t>左手に吉備川上郵便局を過ぎたところ、右折しＲ３１３へ出ます。</t>
  </si>
  <si>
    <t>Ｒ３１３</t>
  </si>
  <si>
    <t>Ｋ３３</t>
  </si>
  <si>
    <t>┫字路(手川橋）　Ｓ</t>
  </si>
  <si>
    <t>備中郵便局を過ぎた信号、鋭角に右へ曲がり、橋を渡ると右折します。</t>
  </si>
  <si>
    <t>この先、道がややこしいです、慎重に進みましょう。</t>
  </si>
  <si>
    <t>右折</t>
  </si>
  <si>
    <t>農道</t>
  </si>
  <si>
    <t>左折</t>
  </si>
  <si>
    <t>下っている途中です、直進しないよう注意！</t>
  </si>
  <si>
    <t>Ｋ４３５</t>
  </si>
  <si>
    <t>道なりに右折。</t>
  </si>
  <si>
    <t>Ｋ３００</t>
  </si>
  <si>
    <t>左手に宇治高校</t>
  </si>
  <si>
    <t>Ｋ８５</t>
  </si>
  <si>
    <t>正面、元仲田邸蔵屋敷。Ｒ１８１まで下っていきます。</t>
  </si>
  <si>
    <t>通過チェック③(写真)
夫婦岩</t>
  </si>
  <si>
    <t>通過チェック⑤(レシート)
ローソン岡山北房インター店</t>
  </si>
  <si>
    <t>Ｒ１８０</t>
  </si>
  <si>
    <t>Ｋ５０</t>
  </si>
  <si>
    <t>通過チェック④(写真)
羅生門２㎞の看板</t>
  </si>
  <si>
    <t>右側</t>
  </si>
  <si>
    <t>広域農道</t>
  </si>
  <si>
    <t>広域農道を快適に下っていきます。スピードに注意！</t>
  </si>
  <si>
    <t>９）２３：２６     
   ～１０）３：４８</t>
  </si>
  <si>
    <t>１０）１：１１   
   ～１０）７：４４</t>
  </si>
  <si>
    <t>弥高山公園キャンプ場売店前の案内板の写真を撮る
クローズを設定すると　１０：１２</t>
  </si>
  <si>
    <t>駐車場の奥です。
クローズを設定すると　１１：４８</t>
  </si>
  <si>
    <t>羅生門２㎞の看板を撮って下さい。
クローズを設定すると　１４：１２</t>
  </si>
  <si>
    <t>レシート取得後、直進
クローズを設定すると　１５：１６</t>
  </si>
  <si>
    <t>2015／2／11　更新</t>
  </si>
  <si>
    <t>新見</t>
  </si>
  <si>
    <t>中国道をくぐり、お茶屋橋東の信号の先です。　道なりに右折し、橋を渡り右カーブ</t>
  </si>
  <si>
    <t>新見駅前を右折し、橋を渡りＲ１８０へ</t>
  </si>
  <si>
    <t>米子、日野</t>
  </si>
  <si>
    <t>福山、東城</t>
  </si>
  <si>
    <t>┣字路　</t>
  </si>
  <si>
    <t>福山、神石高原</t>
  </si>
  <si>
    <t>上下</t>
  </si>
  <si>
    <t>神石高原町立病院方面へ</t>
  </si>
  <si>
    <t>Ｋ４１７</t>
  </si>
  <si>
    <t>府中</t>
  </si>
  <si>
    <t>新市</t>
  </si>
  <si>
    <t>左手に備後信用組合</t>
  </si>
  <si>
    <t>松永</t>
  </si>
  <si>
    <t>スーパーつるやの手前を左折。この先、土手に上がり橋を渡ります</t>
  </si>
  <si>
    <t>松永市街</t>
  </si>
  <si>
    <t>Ｋ４８</t>
  </si>
  <si>
    <t>鞆の浦</t>
  </si>
  <si>
    <t>鞆の浦、内海</t>
  </si>
  <si>
    <t>福山方面</t>
  </si>
  <si>
    <t>路地をくぐり抜け、常夜灯を撮って下さい。撮影後、折り返し元の道へ出てください。
クローズを設定すると　６：１２</t>
  </si>
  <si>
    <t>元へ戻り、右折後、もう少し路地を通ります。</t>
  </si>
  <si>
    <t>福山</t>
  </si>
  <si>
    <t>海へ出てきました。</t>
  </si>
  <si>
    <t>福山駅、Ｒ２</t>
  </si>
  <si>
    <t>備後信用組合を過ぎた先</t>
  </si>
  <si>
    <t>井原</t>
  </si>
  <si>
    <t>井原、神辺</t>
  </si>
  <si>
    <t>御調、府中</t>
  </si>
  <si>
    <t>左折し、踏切を横断後、橋を渡ります。</t>
  </si>
  <si>
    <t>┣字路（中津原三差路）　Ｓ　</t>
  </si>
  <si>
    <t>加茂、Ｒ４８６</t>
  </si>
  <si>
    <t>ＪＲを高架で越えた交差点先の左手がＰＣ３です</t>
  </si>
  <si>
    <t>山野</t>
  </si>
  <si>
    <t>Ｋ１０４</t>
  </si>
  <si>
    <t>芳井</t>
  </si>
  <si>
    <t>右方向、狭い路地へ入ります。</t>
  </si>
  <si>
    <t>道なりに右折後、橋を渡りすぐ右折します。</t>
  </si>
  <si>
    <t>この先、長～い登りです。</t>
  </si>
  <si>
    <t>Ｒ３１３、高山</t>
  </si>
  <si>
    <t>弥高山公園へ。ガードレール脇に弥高山の看板があります。</t>
  </si>
  <si>
    <t>左方向へ下ります。しばらく道なりにＫ７７です。</t>
  </si>
  <si>
    <t>高梁、成羽</t>
  </si>
  <si>
    <t>広い道へ出てきます。</t>
  </si>
  <si>
    <t>吹屋、宇治</t>
  </si>
  <si>
    <t>高梁</t>
  </si>
  <si>
    <t>米子、新見</t>
  </si>
  <si>
    <t>真庭、豊永</t>
  </si>
  <si>
    <t>井倉洞方面へ向かって登っていきます。</t>
  </si>
  <si>
    <t>カルスト山荘
羅生門</t>
  </si>
  <si>
    <t>鋭角に右折。グネグネ登ります。</t>
  </si>
  <si>
    <t>豊永</t>
  </si>
  <si>
    <t>真庭、Ｒ３１３</t>
  </si>
  <si>
    <t>┳字路</t>
  </si>
  <si>
    <t>Ｋ５８</t>
  </si>
  <si>
    <t>左手に食堂みなとや</t>
  </si>
  <si>
    <t>月田</t>
  </si>
  <si>
    <t>勝山、Ｒ１８１</t>
  </si>
  <si>
    <t>津山、勝山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</si>
</sst>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sz val="20"/>
      <color indexed="8"/>
      <name val="Arial"/>
      <family val="2"/>
    </font>
    <font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9"/>
      <name val="ＭＳ Ｐゴシック"/>
      <family val="3"/>
    </font>
    <font>
      <b/>
      <sz val="11"/>
      <color indexed="12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6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6" fillId="4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176" fontId="1" fillId="0" borderId="0" xfId="0" applyNumberFormat="1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 horizontal="left" vertical="center"/>
    </xf>
    <xf numFmtId="0" fontId="0" fillId="0" borderId="12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shrinkToFit="1"/>
    </xf>
    <xf numFmtId="0" fontId="0" fillId="0" borderId="12" xfId="0" applyNumberFormat="1" applyFill="1" applyBorder="1" applyAlignment="1">
      <alignment horizontal="center" vertical="center" shrinkToFit="1"/>
    </xf>
    <xf numFmtId="0" fontId="0" fillId="24" borderId="12" xfId="0" applyNumberFormat="1" applyFont="1" applyFill="1" applyBorder="1" applyAlignment="1">
      <alignment horizontal="center" vertical="center"/>
    </xf>
    <xf numFmtId="177" fontId="1" fillId="25" borderId="12" xfId="0" applyNumberFormat="1" applyFont="1" applyFill="1" applyBorder="1" applyAlignment="1">
      <alignment vertical="center"/>
    </xf>
    <xf numFmtId="176" fontId="1" fillId="25" borderId="12" xfId="0" applyNumberFormat="1" applyFont="1" applyFill="1" applyBorder="1" applyAlignment="1">
      <alignment horizontal="center" vertical="center"/>
    </xf>
    <xf numFmtId="0" fontId="0" fillId="25" borderId="12" xfId="0" applyNumberFormat="1" applyFill="1" applyBorder="1" applyAlignment="1">
      <alignment horizontal="left" vertical="center" shrinkToFit="1"/>
    </xf>
    <xf numFmtId="0" fontId="0" fillId="25" borderId="12" xfId="0" applyNumberFormat="1" applyFill="1" applyBorder="1" applyAlignment="1">
      <alignment horizontal="center" vertical="center" wrapText="1"/>
    </xf>
    <xf numFmtId="0" fontId="0" fillId="25" borderId="12" xfId="0" applyNumberFormat="1" applyFill="1" applyBorder="1" applyAlignment="1">
      <alignment horizontal="center" vertical="center" shrinkToFit="1"/>
    </xf>
    <xf numFmtId="177" fontId="1" fillId="0" borderId="12" xfId="0" applyNumberFormat="1" applyFont="1" applyBorder="1" applyAlignment="1">
      <alignment vertical="center"/>
    </xf>
    <xf numFmtId="176" fontId="1" fillId="24" borderId="12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left" vertical="center" shrinkToFit="1"/>
    </xf>
    <xf numFmtId="0" fontId="0" fillId="0" borderId="12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 wrapText="1" shrinkToFit="1"/>
    </xf>
    <xf numFmtId="0" fontId="1" fillId="0" borderId="12" xfId="0" applyNumberFormat="1" applyFont="1" applyFill="1" applyBorder="1" applyAlignment="1">
      <alignment horizontal="left" vertical="center" shrinkToFit="1"/>
    </xf>
    <xf numFmtId="0" fontId="6" fillId="25" borderId="12" xfId="0" applyNumberFormat="1" applyFont="1" applyFill="1" applyBorder="1" applyAlignment="1">
      <alignment horizontal="left" vertical="center" wrapText="1" shrinkToFit="1"/>
    </xf>
    <xf numFmtId="177" fontId="1" fillId="0" borderId="12" xfId="0" applyNumberFormat="1" applyFont="1" applyFill="1" applyBorder="1" applyAlignment="1">
      <alignment vertical="center"/>
    </xf>
    <xf numFmtId="0" fontId="0" fillId="24" borderId="11" xfId="0" applyNumberFormat="1" applyFont="1" applyFill="1" applyBorder="1" applyAlignment="1">
      <alignment horizontal="left" vertical="center"/>
    </xf>
    <xf numFmtId="0" fontId="0" fillId="24" borderId="12" xfId="0" applyNumberFormat="1" applyFill="1" applyBorder="1" applyAlignment="1">
      <alignment horizontal="center" vertical="center"/>
    </xf>
    <xf numFmtId="0" fontId="0" fillId="24" borderId="12" xfId="0" applyNumberFormat="1" applyFill="1" applyBorder="1" applyAlignment="1">
      <alignment horizontal="center" vertical="center" shrinkToFit="1"/>
    </xf>
    <xf numFmtId="0" fontId="0" fillId="24" borderId="13" xfId="0" applyNumberFormat="1" applyFill="1" applyBorder="1" applyAlignment="1">
      <alignment horizontal="center" vertical="center" shrinkToFit="1"/>
    </xf>
    <xf numFmtId="0" fontId="0" fillId="25" borderId="12" xfId="0" applyNumberFormat="1" applyFill="1" applyBorder="1" applyAlignment="1">
      <alignment horizontal="center" vertical="center"/>
    </xf>
    <xf numFmtId="176" fontId="1" fillId="26" borderId="12" xfId="0" applyNumberFormat="1" applyFont="1" applyFill="1" applyBorder="1" applyAlignment="1">
      <alignment horizontal="center" vertical="center"/>
    </xf>
    <xf numFmtId="0" fontId="6" fillId="26" borderId="12" xfId="0" applyNumberFormat="1" applyFont="1" applyFill="1" applyBorder="1" applyAlignment="1">
      <alignment horizontal="left" vertical="center" wrapText="1" shrinkToFit="1"/>
    </xf>
    <xf numFmtId="0" fontId="0" fillId="26" borderId="12" xfId="0" applyNumberFormat="1" applyFill="1" applyBorder="1" applyAlignment="1">
      <alignment horizontal="center" vertical="center"/>
    </xf>
    <xf numFmtId="0" fontId="0" fillId="26" borderId="12" xfId="0" applyNumberFormat="1" applyFill="1" applyBorder="1" applyAlignment="1">
      <alignment horizontal="center" vertical="center" shrinkToFit="1"/>
    </xf>
    <xf numFmtId="0" fontId="0" fillId="0" borderId="12" xfId="0" applyNumberFormat="1" applyFont="1" applyFill="1" applyBorder="1" applyAlignment="1">
      <alignment horizontal="left" vertical="center" shrinkToFit="1"/>
    </xf>
    <xf numFmtId="177" fontId="1" fillId="24" borderId="12" xfId="0" applyNumberFormat="1" applyFont="1" applyFill="1" applyBorder="1" applyAlignment="1">
      <alignment vertical="center"/>
    </xf>
    <xf numFmtId="0" fontId="0" fillId="24" borderId="12" xfId="0" applyNumberFormat="1" applyFont="1" applyFill="1" applyBorder="1" applyAlignment="1">
      <alignment horizontal="center" vertical="center" shrinkToFit="1"/>
    </xf>
    <xf numFmtId="0" fontId="0" fillId="25" borderId="12" xfId="0" applyNumberFormat="1" applyFont="1" applyFill="1" applyBorder="1" applyAlignment="1">
      <alignment horizontal="center" vertical="center"/>
    </xf>
    <xf numFmtId="0" fontId="0" fillId="25" borderId="12" xfId="0" applyNumberFormat="1" applyFont="1" applyFill="1" applyBorder="1" applyAlignment="1">
      <alignment horizontal="center" vertical="center" shrinkToFit="1"/>
    </xf>
    <xf numFmtId="0" fontId="0" fillId="26" borderId="12" xfId="0" applyNumberFormat="1" applyFont="1" applyFill="1" applyBorder="1" applyAlignment="1">
      <alignment horizontal="center" vertical="center"/>
    </xf>
    <xf numFmtId="0" fontId="0" fillId="24" borderId="12" xfId="0" applyNumberFormat="1" applyFont="1" applyFill="1" applyBorder="1" applyAlignment="1">
      <alignment horizontal="left" vertical="center" shrinkToFit="1"/>
    </xf>
    <xf numFmtId="0" fontId="0" fillId="24" borderId="12" xfId="0" applyNumberFormat="1" applyFill="1" applyBorder="1" applyAlignment="1">
      <alignment horizontal="center" vertical="center" wrapText="1" shrinkToFit="1"/>
    </xf>
    <xf numFmtId="0" fontId="7" fillId="0" borderId="10" xfId="0" applyNumberFormat="1" applyFont="1" applyFill="1" applyBorder="1" applyAlignment="1">
      <alignment horizontal="right" vertical="center" shrinkToFit="1"/>
    </xf>
    <xf numFmtId="0" fontId="8" fillId="25" borderId="12" xfId="0" applyNumberFormat="1" applyFont="1" applyFill="1" applyBorder="1" applyAlignment="1">
      <alignment horizontal="center" vertical="center" wrapText="1" shrinkToFit="1"/>
    </xf>
    <xf numFmtId="176" fontId="1" fillId="25" borderId="12" xfId="0" applyNumberFormat="1" applyFont="1" applyFill="1" applyBorder="1" applyAlignment="1">
      <alignment horizontal="center" vertical="center" shrinkToFit="1"/>
    </xf>
    <xf numFmtId="0" fontId="0" fillId="0" borderId="12" xfId="0" applyNumberFormat="1" applyFill="1" applyBorder="1" applyAlignment="1">
      <alignment vertical="center" wrapText="1" shrinkToFit="1"/>
    </xf>
    <xf numFmtId="0" fontId="8" fillId="0" borderId="12" xfId="0" applyNumberFormat="1" applyFont="1" applyFill="1" applyBorder="1" applyAlignment="1">
      <alignment horizontal="center" vertical="center" shrinkToFit="1"/>
    </xf>
    <xf numFmtId="0" fontId="0" fillId="0" borderId="12" xfId="0" applyNumberFormat="1" applyFill="1" applyBorder="1" applyAlignment="1">
      <alignment vertical="center" shrinkToFit="1"/>
    </xf>
    <xf numFmtId="0" fontId="0" fillId="3" borderId="12" xfId="0" applyNumberFormat="1" applyFill="1" applyBorder="1" applyAlignment="1">
      <alignment vertical="center" shrinkToFit="1"/>
    </xf>
    <xf numFmtId="0" fontId="0" fillId="25" borderId="12" xfId="0" applyNumberFormat="1" applyFill="1" applyBorder="1" applyAlignment="1">
      <alignment vertical="center" wrapText="1" shrinkToFit="1"/>
    </xf>
    <xf numFmtId="0" fontId="8" fillId="0" borderId="12" xfId="0" applyNumberFormat="1" applyFont="1" applyFill="1" applyBorder="1" applyAlignment="1">
      <alignment horizontal="center" vertical="center" wrapText="1" shrinkToFit="1"/>
    </xf>
    <xf numFmtId="0" fontId="0" fillId="24" borderId="12" xfId="0" applyNumberFormat="1" applyFill="1" applyBorder="1" applyAlignment="1">
      <alignment vertical="center" shrinkToFit="1"/>
    </xf>
    <xf numFmtId="0" fontId="8" fillId="24" borderId="12" xfId="0" applyNumberFormat="1" applyFont="1" applyFill="1" applyBorder="1" applyAlignment="1">
      <alignment horizontal="center" vertical="center" shrinkToFit="1"/>
    </xf>
    <xf numFmtId="0" fontId="9" fillId="0" borderId="12" xfId="0" applyNumberFormat="1" applyFont="1" applyFill="1" applyBorder="1" applyAlignment="1">
      <alignment horizontal="center" vertical="center" wrapText="1" shrinkToFit="1"/>
    </xf>
    <xf numFmtId="0" fontId="0" fillId="0" borderId="12" xfId="0" applyNumberFormat="1" applyFill="1" applyBorder="1" applyAlignment="1">
      <alignment horizontal="left" vertical="center" wrapText="1" shrinkToFit="1"/>
    </xf>
    <xf numFmtId="0" fontId="0" fillId="24" borderId="12" xfId="0" applyNumberFormat="1" applyFill="1" applyBorder="1" applyAlignment="1">
      <alignment vertical="center" wrapText="1" shrinkToFit="1"/>
    </xf>
    <xf numFmtId="0" fontId="8" fillId="24" borderId="12" xfId="0" applyNumberFormat="1" applyFont="1" applyFill="1" applyBorder="1" applyAlignment="1">
      <alignment horizontal="left" vertical="center" wrapText="1" shrinkToFit="1"/>
    </xf>
    <xf numFmtId="0" fontId="0" fillId="24" borderId="12" xfId="0" applyNumberFormat="1" applyFill="1" applyBorder="1" applyAlignment="1">
      <alignment horizontal="left" vertical="center" wrapText="1" shrinkToFit="1"/>
    </xf>
    <xf numFmtId="0" fontId="0" fillId="0" borderId="12" xfId="0" applyNumberFormat="1" applyFont="1" applyFill="1" applyBorder="1" applyAlignment="1">
      <alignment vertical="center" shrinkToFit="1"/>
    </xf>
    <xf numFmtId="0" fontId="0" fillId="24" borderId="12" xfId="0" applyNumberFormat="1" applyFont="1" applyFill="1" applyBorder="1" applyAlignment="1">
      <alignment vertical="center" wrapText="1" shrinkToFit="1"/>
    </xf>
    <xf numFmtId="0" fontId="0" fillId="25" borderId="12" xfId="0" applyNumberFormat="1" applyFont="1" applyFill="1" applyBorder="1" applyAlignment="1">
      <alignment vertical="center" wrapText="1" shrinkToFit="1"/>
    </xf>
    <xf numFmtId="0" fontId="0" fillId="24" borderId="12" xfId="0" applyNumberFormat="1" applyFont="1" applyFill="1" applyBorder="1" applyAlignment="1">
      <alignment vertical="center" shrinkToFit="1"/>
    </xf>
    <xf numFmtId="0" fontId="0" fillId="26" borderId="12" xfId="0" applyNumberFormat="1" applyFill="1" applyBorder="1" applyAlignment="1">
      <alignment horizontal="center" vertical="center" wrapText="1" shrinkToFit="1"/>
    </xf>
    <xf numFmtId="0" fontId="0" fillId="24" borderId="12" xfId="0" applyNumberFormat="1" applyFill="1" applyBorder="1" applyAlignment="1">
      <alignment horizontal="center" vertical="center" wrapText="1"/>
    </xf>
    <xf numFmtId="176" fontId="10" fillId="0" borderId="0" xfId="0" applyNumberFormat="1" applyFont="1" applyFill="1" applyAlignment="1">
      <alignment vertical="center"/>
    </xf>
    <xf numFmtId="0" fontId="8" fillId="24" borderId="12" xfId="0" applyNumberFormat="1" applyFont="1" applyFill="1" applyBorder="1" applyAlignment="1">
      <alignment horizontal="center" vertical="center" wrapText="1" shrinkToFit="1"/>
    </xf>
    <xf numFmtId="0" fontId="8" fillId="0" borderId="12" xfId="0" applyNumberFormat="1" applyFont="1" applyFill="1" applyBorder="1" applyAlignment="1">
      <alignment horizontal="left" vertical="center" wrapText="1" shrinkToFit="1"/>
    </xf>
    <xf numFmtId="0" fontId="0" fillId="26" borderId="12" xfId="0" applyNumberFormat="1" applyFont="1" applyFill="1" applyBorder="1" applyAlignment="1">
      <alignment vertical="center" wrapText="1" shrinkToFi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shrinkToFit="1"/>
    </xf>
    <xf numFmtId="0" fontId="1" fillId="0" borderId="12" xfId="0" applyNumberFormat="1" applyFont="1" applyFill="1" applyBorder="1" applyAlignment="1">
      <alignment horizontal="left" vertical="center" shrinkToFit="1"/>
    </xf>
    <xf numFmtId="0" fontId="0" fillId="0" borderId="12" xfId="0" applyNumberFormat="1" applyFont="1" applyFill="1" applyBorder="1" applyAlignment="1">
      <alignment vertical="center" wrapText="1" shrinkToFit="1"/>
    </xf>
    <xf numFmtId="0" fontId="0" fillId="0" borderId="12" xfId="0" applyNumberFormat="1" applyFont="1" applyFill="1" applyBorder="1" applyAlignment="1">
      <alignment horizontal="left" vertical="center" shrinkToFit="1"/>
    </xf>
    <xf numFmtId="0" fontId="0" fillId="24" borderId="12" xfId="0" applyNumberFormat="1" applyFont="1" applyFill="1" applyBorder="1" applyAlignment="1">
      <alignment horizontal="center" vertical="center"/>
    </xf>
    <xf numFmtId="0" fontId="0" fillId="3" borderId="12" xfId="0" applyNumberFormat="1" applyFont="1" applyFill="1" applyBorder="1" applyAlignment="1">
      <alignment vertical="center" wrapText="1" shrinkToFit="1"/>
    </xf>
    <xf numFmtId="0" fontId="0" fillId="27" borderId="12" xfId="0" applyNumberFormat="1" applyFont="1" applyFill="1" applyBorder="1" applyAlignment="1">
      <alignment vertical="center" shrinkToFit="1"/>
    </xf>
    <xf numFmtId="0" fontId="0" fillId="24" borderId="12" xfId="0" applyNumberFormat="1" applyFont="1" applyFill="1" applyBorder="1" applyAlignment="1">
      <alignment horizontal="center" vertical="center" shrinkToFit="1"/>
    </xf>
    <xf numFmtId="0" fontId="0" fillId="24" borderId="12" xfId="0" applyNumberFormat="1" applyFont="1" applyFill="1" applyBorder="1" applyAlignment="1">
      <alignment vertical="center" wrapText="1" shrinkToFit="1"/>
    </xf>
    <xf numFmtId="0" fontId="0" fillId="27" borderId="12" xfId="0" applyNumberFormat="1" applyFont="1" applyFill="1" applyBorder="1" applyAlignment="1">
      <alignment vertical="center" shrinkToFit="1"/>
    </xf>
    <xf numFmtId="0" fontId="0" fillId="0" borderId="12" xfId="0" applyNumberFormat="1" applyFont="1" applyFill="1" applyBorder="1" applyAlignment="1">
      <alignment vertical="center" shrinkToFit="1"/>
    </xf>
    <xf numFmtId="0" fontId="6" fillId="26" borderId="12" xfId="0" applyNumberFormat="1" applyFont="1" applyFill="1" applyBorder="1" applyAlignment="1">
      <alignment horizontal="left" vertical="center" wrapText="1" shrinkToFit="1"/>
    </xf>
    <xf numFmtId="0" fontId="0" fillId="26" borderId="12" xfId="0" applyNumberFormat="1" applyFont="1" applyFill="1" applyBorder="1" applyAlignment="1">
      <alignment horizontal="center" vertical="center"/>
    </xf>
    <xf numFmtId="0" fontId="0" fillId="26" borderId="12" xfId="0" applyNumberFormat="1" applyFont="1" applyFill="1" applyBorder="1" applyAlignment="1">
      <alignment horizontal="center" vertical="center" shrinkToFit="1"/>
    </xf>
    <xf numFmtId="176" fontId="1" fillId="28" borderId="12" xfId="0" applyNumberFormat="1" applyFont="1" applyFill="1" applyBorder="1" applyAlignment="1">
      <alignment horizontal="center" vertical="center"/>
    </xf>
    <xf numFmtId="0" fontId="8" fillId="25" borderId="12" xfId="0" applyNumberFormat="1" applyFont="1" applyFill="1" applyBorder="1" applyAlignment="1">
      <alignment horizontal="center" vertical="center" wrapText="1" shrinkToFit="1"/>
    </xf>
    <xf numFmtId="176" fontId="1" fillId="29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wrapText="1" shrinkToFit="1"/>
    </xf>
    <xf numFmtId="0" fontId="0" fillId="30" borderId="12" xfId="0" applyNumberFormat="1" applyFont="1" applyFill="1" applyBorder="1" applyAlignment="1">
      <alignment vertical="center" wrapText="1" shrinkToFit="1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176" fontId="4" fillId="0" borderId="10" xfId="0" applyNumberFormat="1" applyFont="1" applyFill="1" applyBorder="1" applyAlignment="1">
      <alignment horizontal="center"/>
    </xf>
    <xf numFmtId="14" fontId="4" fillId="31" borderId="10" xfId="0" applyNumberFormat="1" applyFont="1" applyFill="1" applyBorder="1" applyAlignment="1">
      <alignment horizontal="center" vertical="center" wrapText="1"/>
    </xf>
    <xf numFmtId="14" fontId="4" fillId="31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581025</xdr:colOff>
      <xdr:row>101</xdr:row>
      <xdr:rowOff>133350</xdr:rowOff>
    </xdr:from>
    <xdr:to>
      <xdr:col>9</xdr:col>
      <xdr:colOff>857250</xdr:colOff>
      <xdr:row>135</xdr:row>
      <xdr:rowOff>142875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29975175"/>
          <a:ext cx="11953875" cy="7458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K83"/>
  <sheetViews>
    <sheetView tabSelected="1" view="pageBreakPreview" zoomScaleSheetLayoutView="100" zoomScalePageLayoutView="0" workbookViewId="0" topLeftCell="A93">
      <selection activeCell="B122" sqref="B122"/>
    </sheetView>
  </sheetViews>
  <sheetFormatPr defaultColWidth="10.00390625" defaultRowHeight="17.25" customHeight="1"/>
  <cols>
    <col min="1" max="1" width="0.12890625" style="3" customWidth="1"/>
    <col min="2" max="2" width="4.50390625" style="3" bestFit="1" customWidth="1"/>
    <col min="3" max="3" width="7.75390625" style="4" customWidth="1"/>
    <col min="4" max="4" width="9.75390625" style="4" bestFit="1" customWidth="1"/>
    <col min="5" max="5" width="27.125" style="3" bestFit="1" customWidth="1"/>
    <col min="6" max="6" width="8.50390625" style="3" customWidth="1"/>
    <col min="7" max="7" width="9.625" style="5" customWidth="1"/>
    <col min="8" max="8" width="17.375" style="5" customWidth="1"/>
    <col min="9" max="9" width="73.125" style="6" customWidth="1"/>
    <col min="10" max="10" width="16.00390625" style="7" customWidth="1"/>
    <col min="11" max="11" width="12.125" style="8" customWidth="1"/>
    <col min="12" max="254" width="10.00390625" style="3" customWidth="1"/>
  </cols>
  <sheetData>
    <row r="1" spans="2:11" ht="25.5" customHeight="1">
      <c r="B1" s="94" t="s">
        <v>0</v>
      </c>
      <c r="C1" s="95"/>
      <c r="D1" s="95"/>
      <c r="E1" s="95"/>
      <c r="F1" s="95"/>
      <c r="G1" s="95"/>
      <c r="H1" s="95"/>
      <c r="I1" s="95"/>
      <c r="J1" s="95"/>
      <c r="K1" s="95"/>
    </row>
    <row r="2" spans="2:11" ht="19.5" customHeight="1">
      <c r="B2" s="9"/>
      <c r="C2" s="96" t="s">
        <v>1</v>
      </c>
      <c r="D2" s="96"/>
      <c r="E2" s="9"/>
      <c r="F2" s="9"/>
      <c r="G2" s="10"/>
      <c r="H2" s="10"/>
      <c r="I2" s="48" t="s">
        <v>2</v>
      </c>
      <c r="J2" s="97" t="s">
        <v>142</v>
      </c>
      <c r="K2" s="98"/>
    </row>
    <row r="3" spans="1:11" s="1" customFormat="1" ht="27" customHeight="1">
      <c r="A3" s="11"/>
      <c r="B3" s="12" t="s">
        <v>3</v>
      </c>
      <c r="C3" s="13" t="s">
        <v>4</v>
      </c>
      <c r="D3" s="14" t="s">
        <v>5</v>
      </c>
      <c r="E3" s="15" t="s">
        <v>6</v>
      </c>
      <c r="F3" s="12" t="s">
        <v>7</v>
      </c>
      <c r="G3" s="15" t="s">
        <v>8</v>
      </c>
      <c r="H3" s="16" t="s">
        <v>9</v>
      </c>
      <c r="I3" s="16" t="s">
        <v>10</v>
      </c>
      <c r="J3" s="16" t="s">
        <v>11</v>
      </c>
      <c r="K3" s="15" t="s">
        <v>12</v>
      </c>
    </row>
    <row r="4" spans="1:11" s="1" customFormat="1" ht="33.75" customHeight="1">
      <c r="A4" s="11"/>
      <c r="B4" s="17">
        <v>1</v>
      </c>
      <c r="C4" s="18">
        <v>0</v>
      </c>
      <c r="D4" s="19">
        <v>0</v>
      </c>
      <c r="E4" s="20" t="s">
        <v>13</v>
      </c>
      <c r="F4" s="21" t="s">
        <v>14</v>
      </c>
      <c r="G4" s="22"/>
      <c r="H4" s="22"/>
      <c r="I4" s="20" t="s">
        <v>2</v>
      </c>
      <c r="J4" s="49" t="s">
        <v>15</v>
      </c>
      <c r="K4" s="50">
        <f>C4</f>
        <v>0</v>
      </c>
    </row>
    <row r="5" spans="1:11" s="1" customFormat="1" ht="20.25" customHeight="1">
      <c r="A5" s="11"/>
      <c r="B5" s="17">
        <v>2</v>
      </c>
      <c r="C5" s="23">
        <v>0.1</v>
      </c>
      <c r="D5" s="24">
        <f aca="true" t="shared" si="0" ref="D5:D67">C5+D4</f>
        <v>0.1</v>
      </c>
      <c r="E5" s="25" t="s">
        <v>16</v>
      </c>
      <c r="F5" s="26" t="s">
        <v>17</v>
      </c>
      <c r="G5" s="16" t="s">
        <v>18</v>
      </c>
      <c r="H5" s="16"/>
      <c r="I5" s="51"/>
      <c r="J5" s="52"/>
      <c r="K5" s="24">
        <f aca="true" t="shared" si="1" ref="K5:K13">K4+C5</f>
        <v>0.1</v>
      </c>
    </row>
    <row r="6" spans="1:11" s="1" customFormat="1" ht="20.25" customHeight="1">
      <c r="A6" s="11"/>
      <c r="B6" s="17">
        <v>3</v>
      </c>
      <c r="C6" s="23">
        <v>4.4</v>
      </c>
      <c r="D6" s="24">
        <f t="shared" si="0"/>
        <v>4.5</v>
      </c>
      <c r="E6" s="25" t="s">
        <v>19</v>
      </c>
      <c r="F6" s="16" t="s">
        <v>20</v>
      </c>
      <c r="G6" s="27" t="s">
        <v>21</v>
      </c>
      <c r="H6" s="75" t="s">
        <v>143</v>
      </c>
      <c r="I6" s="51" t="s">
        <v>22</v>
      </c>
      <c r="J6" s="52"/>
      <c r="K6" s="24">
        <f t="shared" si="1"/>
        <v>4.5</v>
      </c>
    </row>
    <row r="7" spans="1:11" s="1" customFormat="1" ht="20.25" customHeight="1">
      <c r="A7" s="11"/>
      <c r="B7" s="17">
        <v>4</v>
      </c>
      <c r="C7" s="23">
        <v>33.6</v>
      </c>
      <c r="D7" s="24">
        <f t="shared" si="0"/>
        <v>38.1</v>
      </c>
      <c r="E7" s="78" t="s">
        <v>148</v>
      </c>
      <c r="F7" s="26" t="s">
        <v>17</v>
      </c>
      <c r="G7" s="27" t="s">
        <v>24</v>
      </c>
      <c r="H7" s="16"/>
      <c r="I7" s="77" t="s">
        <v>144</v>
      </c>
      <c r="J7" s="52"/>
      <c r="K7" s="24">
        <f t="shared" si="1"/>
        <v>38.1</v>
      </c>
    </row>
    <row r="8" spans="1:11" s="1" customFormat="1" ht="20.25" customHeight="1">
      <c r="A8" s="11"/>
      <c r="B8" s="17">
        <v>5</v>
      </c>
      <c r="C8" s="23">
        <v>0.7999999999999972</v>
      </c>
      <c r="D8" s="24">
        <f t="shared" si="0"/>
        <v>38.9</v>
      </c>
      <c r="E8" s="25" t="s">
        <v>25</v>
      </c>
      <c r="F8" s="26" t="s">
        <v>17</v>
      </c>
      <c r="G8" s="16"/>
      <c r="H8" s="27"/>
      <c r="I8" s="85" t="s">
        <v>145</v>
      </c>
      <c r="J8" s="52"/>
      <c r="K8" s="24">
        <f t="shared" si="1"/>
        <v>38.9</v>
      </c>
    </row>
    <row r="9" spans="1:11" s="1" customFormat="1" ht="20.25" customHeight="1">
      <c r="A9" s="11"/>
      <c r="B9" s="17">
        <v>6</v>
      </c>
      <c r="C9" s="23">
        <v>0.20000000000000284</v>
      </c>
      <c r="D9" s="24">
        <f t="shared" si="0"/>
        <v>39.1</v>
      </c>
      <c r="E9" s="25" t="s">
        <v>26</v>
      </c>
      <c r="F9" s="26" t="s">
        <v>20</v>
      </c>
      <c r="G9" s="16" t="s">
        <v>27</v>
      </c>
      <c r="H9" s="92" t="s">
        <v>146</v>
      </c>
      <c r="I9" s="53"/>
      <c r="J9" s="52"/>
      <c r="K9" s="24">
        <f t="shared" si="1"/>
        <v>39.1</v>
      </c>
    </row>
    <row r="10" spans="1:11" s="1" customFormat="1" ht="21.75" customHeight="1">
      <c r="A10" s="11"/>
      <c r="B10" s="17">
        <v>7</v>
      </c>
      <c r="C10" s="23">
        <v>3.6999999999999957</v>
      </c>
      <c r="D10" s="24">
        <f t="shared" si="0"/>
        <v>42.8</v>
      </c>
      <c r="E10" s="25" t="s">
        <v>19</v>
      </c>
      <c r="F10" s="16" t="s">
        <v>20</v>
      </c>
      <c r="G10" s="16" t="s">
        <v>29</v>
      </c>
      <c r="H10" s="75" t="s">
        <v>147</v>
      </c>
      <c r="I10" s="54" t="s">
        <v>30</v>
      </c>
      <c r="J10" s="52"/>
      <c r="K10" s="24">
        <f t="shared" si="1"/>
        <v>42.8</v>
      </c>
    </row>
    <row r="11" spans="1:11" s="1" customFormat="1" ht="31.5" customHeight="1">
      <c r="A11" s="11"/>
      <c r="B11" s="17">
        <v>8</v>
      </c>
      <c r="C11" s="18">
        <v>22.799999999999997</v>
      </c>
      <c r="D11" s="19">
        <f t="shared" si="0"/>
        <v>65.6</v>
      </c>
      <c r="E11" s="29" t="s">
        <v>31</v>
      </c>
      <c r="F11" s="22" t="s">
        <v>32</v>
      </c>
      <c r="G11" s="22" t="s">
        <v>29</v>
      </c>
      <c r="H11" s="22"/>
      <c r="I11" s="55" t="s">
        <v>33</v>
      </c>
      <c r="J11" s="49" t="s">
        <v>34</v>
      </c>
      <c r="K11" s="19">
        <f t="shared" si="1"/>
        <v>65.6</v>
      </c>
    </row>
    <row r="12" spans="1:11" s="1" customFormat="1" ht="21.75" customHeight="1">
      <c r="A12" s="11"/>
      <c r="B12" s="17">
        <v>9</v>
      </c>
      <c r="C12" s="23">
        <v>1.7000000000000028</v>
      </c>
      <c r="D12" s="24">
        <f t="shared" si="0"/>
        <v>67.3</v>
      </c>
      <c r="E12" s="25" t="s">
        <v>35</v>
      </c>
      <c r="F12" s="16" t="s">
        <v>20</v>
      </c>
      <c r="G12" s="16" t="s">
        <v>29</v>
      </c>
      <c r="H12" s="75" t="s">
        <v>149</v>
      </c>
      <c r="I12" s="53"/>
      <c r="J12" s="52"/>
      <c r="K12" s="24">
        <f>C12</f>
        <v>1.7000000000000028</v>
      </c>
    </row>
    <row r="13" spans="1:11" s="1" customFormat="1" ht="21.75" customHeight="1">
      <c r="A13" s="11"/>
      <c r="B13" s="17">
        <v>10</v>
      </c>
      <c r="C13" s="23">
        <v>21.900000000000006</v>
      </c>
      <c r="D13" s="24">
        <f t="shared" si="0"/>
        <v>89.2</v>
      </c>
      <c r="E13" s="25" t="s">
        <v>23</v>
      </c>
      <c r="F13" s="16" t="s">
        <v>17</v>
      </c>
      <c r="G13" s="16" t="s">
        <v>36</v>
      </c>
      <c r="H13" s="75" t="s">
        <v>150</v>
      </c>
      <c r="I13" s="85" t="s">
        <v>151</v>
      </c>
      <c r="J13" s="52"/>
      <c r="K13" s="24">
        <f t="shared" si="1"/>
        <v>23.60000000000001</v>
      </c>
    </row>
    <row r="14" spans="1:11" s="1" customFormat="1" ht="21" customHeight="1">
      <c r="A14" s="11"/>
      <c r="B14" s="17">
        <v>11</v>
      </c>
      <c r="C14" s="30">
        <v>6.5</v>
      </c>
      <c r="D14" s="14">
        <f t="shared" si="0"/>
        <v>95.7</v>
      </c>
      <c r="E14" s="76" t="s">
        <v>108</v>
      </c>
      <c r="F14" s="74" t="s">
        <v>107</v>
      </c>
      <c r="G14" s="75" t="s">
        <v>152</v>
      </c>
      <c r="H14" s="75" t="s">
        <v>153</v>
      </c>
      <c r="I14" s="77" t="s">
        <v>109</v>
      </c>
      <c r="J14" s="56"/>
      <c r="K14" s="24">
        <f aca="true" t="shared" si="2" ref="K14:K19">K13+C14</f>
        <v>30.10000000000001</v>
      </c>
    </row>
    <row r="15" spans="1:11" s="1" customFormat="1" ht="21" customHeight="1">
      <c r="A15" s="11"/>
      <c r="B15" s="17">
        <v>12</v>
      </c>
      <c r="C15" s="30">
        <v>4.6</v>
      </c>
      <c r="D15" s="24">
        <f t="shared" si="0"/>
        <v>100.3</v>
      </c>
      <c r="E15" s="78" t="s">
        <v>110</v>
      </c>
      <c r="F15" s="26" t="s">
        <v>20</v>
      </c>
      <c r="G15" s="16" t="s">
        <v>40</v>
      </c>
      <c r="H15" s="75" t="s">
        <v>154</v>
      </c>
      <c r="I15" s="51"/>
      <c r="J15" s="52"/>
      <c r="K15" s="24">
        <f t="shared" si="2"/>
        <v>34.70000000000001</v>
      </c>
    </row>
    <row r="16" spans="1:11" s="1" customFormat="1" ht="20.25" customHeight="1">
      <c r="A16" s="11"/>
      <c r="B16" s="17">
        <v>13</v>
      </c>
      <c r="C16" s="23">
        <v>13.2</v>
      </c>
      <c r="D16" s="24">
        <f t="shared" si="0"/>
        <v>113.5</v>
      </c>
      <c r="E16" s="28" t="s">
        <v>42</v>
      </c>
      <c r="F16" s="16" t="s">
        <v>37</v>
      </c>
      <c r="G16" s="16" t="s">
        <v>40</v>
      </c>
      <c r="H16" s="16"/>
      <c r="I16" s="51" t="s">
        <v>38</v>
      </c>
      <c r="J16" s="52"/>
      <c r="K16" s="24">
        <f t="shared" si="2"/>
        <v>47.900000000000006</v>
      </c>
    </row>
    <row r="17" spans="1:11" s="2" customFormat="1" ht="21.75" customHeight="1">
      <c r="A17" s="31"/>
      <c r="B17" s="17">
        <v>14</v>
      </c>
      <c r="C17" s="23">
        <v>3.3000000000000114</v>
      </c>
      <c r="D17" s="24">
        <f>C17+D16</f>
        <v>116.80000000000001</v>
      </c>
      <c r="E17" s="25" t="s">
        <v>43</v>
      </c>
      <c r="F17" s="32" t="s">
        <v>17</v>
      </c>
      <c r="G17" s="33"/>
      <c r="H17" s="33"/>
      <c r="I17" s="84" t="s">
        <v>155</v>
      </c>
      <c r="J17" s="58"/>
      <c r="K17" s="24">
        <f t="shared" si="2"/>
        <v>51.20000000000002</v>
      </c>
    </row>
    <row r="18" spans="1:11" s="1" customFormat="1" ht="20.25" customHeight="1">
      <c r="A18" s="11"/>
      <c r="B18" s="17">
        <v>15</v>
      </c>
      <c r="C18" s="23">
        <v>0.19999999999998863</v>
      </c>
      <c r="D18" s="24">
        <f t="shared" si="0"/>
        <v>117</v>
      </c>
      <c r="E18" s="25" t="s">
        <v>44</v>
      </c>
      <c r="F18" s="32" t="s">
        <v>20</v>
      </c>
      <c r="G18" s="33"/>
      <c r="H18" s="34"/>
      <c r="I18" s="51" t="s">
        <v>45</v>
      </c>
      <c r="J18" s="52"/>
      <c r="K18" s="24">
        <f t="shared" si="2"/>
        <v>51.400000000000006</v>
      </c>
    </row>
    <row r="19" spans="1:11" s="1" customFormat="1" ht="42.75" customHeight="1">
      <c r="A19" s="11"/>
      <c r="B19" s="17">
        <v>16</v>
      </c>
      <c r="C19" s="18">
        <v>0</v>
      </c>
      <c r="D19" s="19">
        <f t="shared" si="0"/>
        <v>117</v>
      </c>
      <c r="E19" s="29" t="s">
        <v>46</v>
      </c>
      <c r="F19" s="35" t="s">
        <v>47</v>
      </c>
      <c r="G19" s="22"/>
      <c r="H19" s="22"/>
      <c r="I19" s="55" t="s">
        <v>48</v>
      </c>
      <c r="J19" s="90" t="s">
        <v>136</v>
      </c>
      <c r="K19" s="91">
        <f t="shared" si="2"/>
        <v>51.400000000000006</v>
      </c>
    </row>
    <row r="20" spans="1:11" s="1" customFormat="1" ht="21.75" customHeight="1">
      <c r="A20" s="11"/>
      <c r="B20" s="17">
        <v>17</v>
      </c>
      <c r="C20" s="23">
        <v>0.20000000000000284</v>
      </c>
      <c r="D20" s="24">
        <f t="shared" si="0"/>
        <v>117.2</v>
      </c>
      <c r="E20" s="25" t="s">
        <v>49</v>
      </c>
      <c r="F20" s="26" t="s">
        <v>17</v>
      </c>
      <c r="G20" s="33" t="s">
        <v>50</v>
      </c>
      <c r="H20" s="33"/>
      <c r="I20" s="53"/>
      <c r="J20" s="52"/>
      <c r="K20" s="24">
        <f>C20</f>
        <v>0.20000000000000284</v>
      </c>
    </row>
    <row r="21" spans="1:11" s="1" customFormat="1" ht="21.75" customHeight="1">
      <c r="A21" s="11"/>
      <c r="B21" s="17">
        <v>18</v>
      </c>
      <c r="C21" s="23">
        <v>2</v>
      </c>
      <c r="D21" s="24">
        <f t="shared" si="0"/>
        <v>119.2</v>
      </c>
      <c r="E21" s="25" t="s">
        <v>51</v>
      </c>
      <c r="F21" s="26" t="s">
        <v>20</v>
      </c>
      <c r="G21" s="33" t="s">
        <v>52</v>
      </c>
      <c r="H21" s="82" t="s">
        <v>156</v>
      </c>
      <c r="I21" s="85" t="s">
        <v>157</v>
      </c>
      <c r="J21" s="52"/>
      <c r="K21" s="24">
        <f>K20+C21</f>
        <v>2.200000000000003</v>
      </c>
    </row>
    <row r="22" spans="1:11" s="1" customFormat="1" ht="21" customHeight="1">
      <c r="A22" s="11"/>
      <c r="B22" s="17">
        <v>19</v>
      </c>
      <c r="C22" s="30">
        <v>0.7999999999999972</v>
      </c>
      <c r="D22" s="24">
        <f t="shared" si="0"/>
        <v>120</v>
      </c>
      <c r="E22" s="25" t="s">
        <v>53</v>
      </c>
      <c r="F22" s="26" t="s">
        <v>20</v>
      </c>
      <c r="G22" s="33" t="s">
        <v>52</v>
      </c>
      <c r="H22" s="16"/>
      <c r="I22" s="53" t="s">
        <v>54</v>
      </c>
      <c r="J22" s="52"/>
      <c r="K22" s="24">
        <f aca="true" t="shared" si="3" ref="K22:K44">K21+C22</f>
        <v>3</v>
      </c>
    </row>
    <row r="23" spans="1:11" s="1" customFormat="1" ht="21.75" customHeight="1">
      <c r="A23" s="11"/>
      <c r="B23" s="17">
        <v>20</v>
      </c>
      <c r="C23" s="30">
        <v>13.5</v>
      </c>
      <c r="D23" s="24">
        <f t="shared" si="0"/>
        <v>133.5</v>
      </c>
      <c r="E23" s="25" t="s">
        <v>55</v>
      </c>
      <c r="F23" s="26" t="s">
        <v>56</v>
      </c>
      <c r="G23" s="75" t="s">
        <v>159</v>
      </c>
      <c r="H23" s="75" t="s">
        <v>158</v>
      </c>
      <c r="I23" s="53" t="s">
        <v>57</v>
      </c>
      <c r="J23" s="52"/>
      <c r="K23" s="24">
        <f t="shared" si="3"/>
        <v>16.5</v>
      </c>
    </row>
    <row r="24" spans="1:11" s="1" customFormat="1" ht="21" customHeight="1">
      <c r="A24" s="11"/>
      <c r="B24" s="17">
        <v>21</v>
      </c>
      <c r="C24" s="30">
        <v>2</v>
      </c>
      <c r="D24" s="24">
        <f t="shared" si="0"/>
        <v>135.5</v>
      </c>
      <c r="E24" s="25" t="s">
        <v>16</v>
      </c>
      <c r="F24" s="26" t="s">
        <v>20</v>
      </c>
      <c r="G24" s="16" t="s">
        <v>58</v>
      </c>
      <c r="H24" s="92" t="s">
        <v>160</v>
      </c>
      <c r="I24" s="51" t="s">
        <v>59</v>
      </c>
      <c r="J24" s="59"/>
      <c r="K24" s="24">
        <f t="shared" si="3"/>
        <v>18.5</v>
      </c>
    </row>
    <row r="25" spans="1:11" s="1" customFormat="1" ht="24" customHeight="1">
      <c r="A25" s="11"/>
      <c r="B25" s="17">
        <v>22</v>
      </c>
      <c r="C25" s="30">
        <v>2.5</v>
      </c>
      <c r="D25" s="14">
        <f t="shared" si="0"/>
        <v>138</v>
      </c>
      <c r="E25" s="25" t="s">
        <v>60</v>
      </c>
      <c r="F25" s="26" t="s">
        <v>61</v>
      </c>
      <c r="G25" s="16" t="s">
        <v>58</v>
      </c>
      <c r="H25" s="92" t="s">
        <v>160</v>
      </c>
      <c r="I25" s="60" t="s">
        <v>62</v>
      </c>
      <c r="J25" s="52"/>
      <c r="K25" s="24">
        <f t="shared" si="3"/>
        <v>21</v>
      </c>
    </row>
    <row r="26" spans="1:11" s="1" customFormat="1" ht="21" customHeight="1">
      <c r="A26" s="11"/>
      <c r="B26" s="17">
        <v>23</v>
      </c>
      <c r="C26" s="23">
        <v>5</v>
      </c>
      <c r="D26" s="24">
        <f t="shared" si="0"/>
        <v>143</v>
      </c>
      <c r="E26" s="25" t="s">
        <v>63</v>
      </c>
      <c r="F26" s="26" t="s">
        <v>17</v>
      </c>
      <c r="G26" s="16" t="s">
        <v>58</v>
      </c>
      <c r="H26" s="92" t="s">
        <v>161</v>
      </c>
      <c r="I26" s="53"/>
      <c r="J26" s="52"/>
      <c r="K26" s="24">
        <f t="shared" si="3"/>
        <v>26</v>
      </c>
    </row>
    <row r="27" spans="1:11" s="1" customFormat="1" ht="21.75" customHeight="1">
      <c r="A27" s="11"/>
      <c r="B27" s="17">
        <v>24</v>
      </c>
      <c r="C27" s="23">
        <v>9.400000000000006</v>
      </c>
      <c r="D27" s="24">
        <f t="shared" si="0"/>
        <v>152.4</v>
      </c>
      <c r="E27" s="25" t="s">
        <v>41</v>
      </c>
      <c r="F27" s="26" t="s">
        <v>20</v>
      </c>
      <c r="G27" s="16" t="s">
        <v>58</v>
      </c>
      <c r="H27" s="16"/>
      <c r="I27" s="53" t="s">
        <v>64</v>
      </c>
      <c r="J27" s="52"/>
      <c r="K27" s="24">
        <f t="shared" si="3"/>
        <v>35.400000000000006</v>
      </c>
    </row>
    <row r="28" spans="1:11" s="1" customFormat="1" ht="21.75" customHeight="1">
      <c r="A28" s="11"/>
      <c r="B28" s="17">
        <v>25</v>
      </c>
      <c r="C28" s="23">
        <v>0.30000000000001137</v>
      </c>
      <c r="D28" s="24">
        <f t="shared" si="0"/>
        <v>152.70000000000002</v>
      </c>
      <c r="E28" s="25" t="s">
        <v>53</v>
      </c>
      <c r="F28" s="26" t="s">
        <v>20</v>
      </c>
      <c r="G28" s="16" t="s">
        <v>58</v>
      </c>
      <c r="H28" s="75" t="s">
        <v>162</v>
      </c>
      <c r="I28" s="53" t="s">
        <v>65</v>
      </c>
      <c r="J28" s="52"/>
      <c r="K28" s="24">
        <f t="shared" si="3"/>
        <v>35.70000000000002</v>
      </c>
    </row>
    <row r="29" spans="1:11" s="1" customFormat="1" ht="24" customHeight="1">
      <c r="A29" s="11"/>
      <c r="B29" s="17">
        <v>26</v>
      </c>
      <c r="C29" s="30">
        <v>0.29999999999998295</v>
      </c>
      <c r="D29" s="14">
        <f t="shared" si="0"/>
        <v>153</v>
      </c>
      <c r="E29" s="25" t="s">
        <v>23</v>
      </c>
      <c r="F29" s="26" t="s">
        <v>17</v>
      </c>
      <c r="G29" s="16"/>
      <c r="H29" s="16"/>
      <c r="I29" s="51" t="s">
        <v>66</v>
      </c>
      <c r="J29" s="56"/>
      <c r="K29" s="24">
        <f t="shared" si="3"/>
        <v>36</v>
      </c>
    </row>
    <row r="30" spans="1:11" s="1" customFormat="1" ht="36.75" customHeight="1">
      <c r="A30" s="11"/>
      <c r="B30" s="17">
        <v>27</v>
      </c>
      <c r="C30" s="23">
        <v>0.09999999999999432</v>
      </c>
      <c r="D30" s="36">
        <f t="shared" si="0"/>
        <v>153.1</v>
      </c>
      <c r="E30" s="37" t="s">
        <v>67</v>
      </c>
      <c r="F30" s="38" t="s">
        <v>68</v>
      </c>
      <c r="G30" s="39"/>
      <c r="H30" s="39"/>
      <c r="I30" s="73" t="s">
        <v>163</v>
      </c>
      <c r="J30" s="58"/>
      <c r="K30" s="24">
        <f t="shared" si="3"/>
        <v>36.099999999999994</v>
      </c>
    </row>
    <row r="31" spans="1:11" s="2" customFormat="1" ht="21.75" customHeight="1">
      <c r="A31" s="31"/>
      <c r="B31" s="17">
        <v>28</v>
      </c>
      <c r="C31" s="23">
        <v>0.10000000000002274</v>
      </c>
      <c r="D31" s="24">
        <f t="shared" si="0"/>
        <v>153.20000000000002</v>
      </c>
      <c r="E31" s="25" t="s">
        <v>41</v>
      </c>
      <c r="F31" s="26" t="s">
        <v>17</v>
      </c>
      <c r="G31" s="33" t="s">
        <v>58</v>
      </c>
      <c r="H31" s="33"/>
      <c r="I31" s="83" t="s">
        <v>164</v>
      </c>
      <c r="J31" s="58"/>
      <c r="K31" s="24">
        <f t="shared" si="3"/>
        <v>36.20000000000002</v>
      </c>
    </row>
    <row r="32" spans="1:11" s="1" customFormat="1" ht="21.75" customHeight="1">
      <c r="A32" s="11"/>
      <c r="B32" s="17">
        <v>29</v>
      </c>
      <c r="C32" s="23">
        <v>0.09999999999999432</v>
      </c>
      <c r="D32" s="24">
        <f t="shared" si="0"/>
        <v>153.3</v>
      </c>
      <c r="E32" s="25" t="s">
        <v>41</v>
      </c>
      <c r="F32" s="26" t="s">
        <v>20</v>
      </c>
      <c r="G32" s="33" t="s">
        <v>58</v>
      </c>
      <c r="H32" s="16"/>
      <c r="I32" s="53"/>
      <c r="J32" s="52"/>
      <c r="K32" s="24">
        <f t="shared" si="3"/>
        <v>36.30000000000001</v>
      </c>
    </row>
    <row r="33" spans="1:11" s="1" customFormat="1" ht="21.75" customHeight="1">
      <c r="A33" s="11"/>
      <c r="B33" s="17">
        <v>30</v>
      </c>
      <c r="C33" s="23">
        <v>0.19999999999998863</v>
      </c>
      <c r="D33" s="24">
        <f t="shared" si="0"/>
        <v>153.5</v>
      </c>
      <c r="E33" s="25" t="s">
        <v>41</v>
      </c>
      <c r="F33" s="26" t="s">
        <v>20</v>
      </c>
      <c r="G33" s="33" t="s">
        <v>69</v>
      </c>
      <c r="H33" s="75" t="s">
        <v>165</v>
      </c>
      <c r="I33" s="84" t="s">
        <v>166</v>
      </c>
      <c r="J33" s="52"/>
      <c r="K33" s="24">
        <f t="shared" si="3"/>
        <v>36.5</v>
      </c>
    </row>
    <row r="34" spans="1:11" s="1" customFormat="1" ht="21.75" customHeight="1">
      <c r="A34" s="11"/>
      <c r="B34" s="17">
        <v>31</v>
      </c>
      <c r="C34" s="23">
        <v>6.599999999999994</v>
      </c>
      <c r="D34" s="24">
        <f t="shared" si="0"/>
        <v>160.1</v>
      </c>
      <c r="E34" s="40" t="s">
        <v>70</v>
      </c>
      <c r="F34" s="12" t="s">
        <v>20</v>
      </c>
      <c r="G34" s="33" t="s">
        <v>69</v>
      </c>
      <c r="H34" s="27"/>
      <c r="I34" s="51"/>
      <c r="J34" s="52"/>
      <c r="K34" s="24">
        <f t="shared" si="3"/>
        <v>43.099999999999994</v>
      </c>
    </row>
    <row r="35" spans="1:11" s="2" customFormat="1" ht="21" customHeight="1">
      <c r="A35" s="31"/>
      <c r="B35" s="17">
        <v>32</v>
      </c>
      <c r="C35" s="23">
        <v>1.5</v>
      </c>
      <c r="D35" s="24">
        <f t="shared" si="0"/>
        <v>161.6</v>
      </c>
      <c r="E35" s="40" t="s">
        <v>71</v>
      </c>
      <c r="F35" s="17" t="s">
        <v>20</v>
      </c>
      <c r="G35" s="33" t="s">
        <v>69</v>
      </c>
      <c r="H35" s="33"/>
      <c r="I35" s="61"/>
      <c r="J35" s="62"/>
      <c r="K35" s="24">
        <f t="shared" si="3"/>
        <v>44.599999999999994</v>
      </c>
    </row>
    <row r="36" spans="1:11" s="1" customFormat="1" ht="21" customHeight="1">
      <c r="A36" s="11"/>
      <c r="B36" s="17">
        <v>33</v>
      </c>
      <c r="C36" s="23">
        <v>2</v>
      </c>
      <c r="D36" s="24">
        <f t="shared" si="0"/>
        <v>163.6</v>
      </c>
      <c r="E36" s="40" t="s">
        <v>72</v>
      </c>
      <c r="F36" s="26" t="s">
        <v>17</v>
      </c>
      <c r="G36" s="33" t="s">
        <v>69</v>
      </c>
      <c r="H36" s="33"/>
      <c r="I36" s="63"/>
      <c r="J36" s="52"/>
      <c r="K36" s="24">
        <f t="shared" si="3"/>
        <v>46.599999999999994</v>
      </c>
    </row>
    <row r="37" spans="1:11" s="2" customFormat="1" ht="21" customHeight="1">
      <c r="A37" s="31"/>
      <c r="B37" s="17">
        <v>34</v>
      </c>
      <c r="C37" s="41">
        <v>0.8000000000000114</v>
      </c>
      <c r="D37" s="24">
        <f t="shared" si="0"/>
        <v>164.4</v>
      </c>
      <c r="E37" s="40" t="s">
        <v>73</v>
      </c>
      <c r="F37" s="17" t="s">
        <v>20</v>
      </c>
      <c r="G37" s="42" t="s">
        <v>69</v>
      </c>
      <c r="H37" s="82" t="s">
        <v>167</v>
      </c>
      <c r="I37" s="61"/>
      <c r="J37" s="58"/>
      <c r="K37" s="24">
        <f t="shared" si="3"/>
        <v>47.400000000000006</v>
      </c>
    </row>
    <row r="38" spans="1:11" s="2" customFormat="1" ht="21.75" customHeight="1">
      <c r="A38" s="31"/>
      <c r="B38" s="17">
        <v>35</v>
      </c>
      <c r="C38" s="23">
        <v>1.0999999999999943</v>
      </c>
      <c r="D38" s="24">
        <f t="shared" si="0"/>
        <v>165.5</v>
      </c>
      <c r="E38" s="40" t="s">
        <v>74</v>
      </c>
      <c r="F38" s="32" t="s">
        <v>17</v>
      </c>
      <c r="G38" s="33" t="s">
        <v>69</v>
      </c>
      <c r="H38" s="82" t="s">
        <v>169</v>
      </c>
      <c r="I38" s="84" t="s">
        <v>168</v>
      </c>
      <c r="J38" s="58"/>
      <c r="K38" s="24">
        <f t="shared" si="3"/>
        <v>48.5</v>
      </c>
    </row>
    <row r="39" spans="1:11" s="1" customFormat="1" ht="22.5" customHeight="1">
      <c r="A39" s="11"/>
      <c r="B39" s="17">
        <v>36</v>
      </c>
      <c r="C39" s="23">
        <v>1.5</v>
      </c>
      <c r="D39" s="24">
        <f t="shared" si="0"/>
        <v>167</v>
      </c>
      <c r="E39" s="40" t="s">
        <v>75</v>
      </c>
      <c r="F39" s="17" t="s">
        <v>56</v>
      </c>
      <c r="G39" s="15" t="s">
        <v>76</v>
      </c>
      <c r="H39" s="75" t="s">
        <v>170</v>
      </c>
      <c r="I39" s="64" t="s">
        <v>77</v>
      </c>
      <c r="J39" s="58"/>
      <c r="K39" s="24">
        <f t="shared" si="3"/>
        <v>50</v>
      </c>
    </row>
    <row r="40" spans="1:11" s="2" customFormat="1" ht="21.75" customHeight="1">
      <c r="A40" s="31"/>
      <c r="B40" s="17">
        <v>37</v>
      </c>
      <c r="C40" s="41">
        <v>4.5</v>
      </c>
      <c r="D40" s="24">
        <f t="shared" si="0"/>
        <v>171.5</v>
      </c>
      <c r="E40" s="40" t="s">
        <v>78</v>
      </c>
      <c r="F40" s="17" t="s">
        <v>20</v>
      </c>
      <c r="G40" s="42" t="s">
        <v>79</v>
      </c>
      <c r="H40" s="82" t="s">
        <v>171</v>
      </c>
      <c r="I40" s="93" t="s">
        <v>172</v>
      </c>
      <c r="J40" s="58"/>
      <c r="K40" s="24">
        <f t="shared" si="3"/>
        <v>54.5</v>
      </c>
    </row>
    <row r="41" spans="1:11" s="2" customFormat="1" ht="21.75" customHeight="1">
      <c r="A41" s="31"/>
      <c r="B41" s="17">
        <v>38</v>
      </c>
      <c r="C41" s="23">
        <v>1.3000000000000114</v>
      </c>
      <c r="D41" s="24">
        <f t="shared" si="0"/>
        <v>172.8</v>
      </c>
      <c r="E41" s="78" t="s">
        <v>173</v>
      </c>
      <c r="F41" s="26" t="s">
        <v>56</v>
      </c>
      <c r="G41" s="42" t="s">
        <v>79</v>
      </c>
      <c r="H41" s="82" t="s">
        <v>153</v>
      </c>
      <c r="I41" s="57"/>
      <c r="J41" s="58"/>
      <c r="K41" s="24">
        <f t="shared" si="3"/>
        <v>55.80000000000001</v>
      </c>
    </row>
    <row r="42" spans="1:11" s="2" customFormat="1" ht="21.75" customHeight="1">
      <c r="A42" s="31"/>
      <c r="B42" s="17">
        <v>39</v>
      </c>
      <c r="C42" s="23">
        <v>0.9000000000000057</v>
      </c>
      <c r="D42" s="24">
        <f t="shared" si="0"/>
        <v>173.70000000000002</v>
      </c>
      <c r="E42" s="40" t="s">
        <v>80</v>
      </c>
      <c r="F42" s="32" t="s">
        <v>17</v>
      </c>
      <c r="G42" s="42" t="s">
        <v>79</v>
      </c>
      <c r="H42" s="82" t="s">
        <v>174</v>
      </c>
      <c r="I42" s="57"/>
      <c r="J42" s="58"/>
      <c r="K42" s="24">
        <f t="shared" si="3"/>
        <v>56.70000000000002</v>
      </c>
    </row>
    <row r="43" spans="1:11" s="2" customFormat="1" ht="21.75" customHeight="1">
      <c r="A43" s="31"/>
      <c r="B43" s="17">
        <v>40</v>
      </c>
      <c r="C43" s="23">
        <v>2</v>
      </c>
      <c r="D43" s="24">
        <f t="shared" si="0"/>
        <v>175.70000000000002</v>
      </c>
      <c r="E43" s="40" t="s">
        <v>81</v>
      </c>
      <c r="F43" s="12" t="s">
        <v>56</v>
      </c>
      <c r="G43" s="42" t="s">
        <v>79</v>
      </c>
      <c r="H43" s="33"/>
      <c r="I43" s="83" t="s">
        <v>175</v>
      </c>
      <c r="J43" s="58"/>
      <c r="K43" s="24">
        <f t="shared" si="3"/>
        <v>58.70000000000002</v>
      </c>
    </row>
    <row r="44" spans="1:11" s="1" customFormat="1" ht="33" customHeight="1">
      <c r="A44" s="11"/>
      <c r="B44" s="17">
        <v>41</v>
      </c>
      <c r="C44" s="18">
        <v>0</v>
      </c>
      <c r="D44" s="19">
        <f t="shared" si="0"/>
        <v>175.70000000000002</v>
      </c>
      <c r="E44" s="29" t="s">
        <v>82</v>
      </c>
      <c r="F44" s="43" t="s">
        <v>83</v>
      </c>
      <c r="G44" s="44" t="s">
        <v>79</v>
      </c>
      <c r="H44" s="22"/>
      <c r="I44" s="66" t="s">
        <v>33</v>
      </c>
      <c r="J44" s="90" t="s">
        <v>137</v>
      </c>
      <c r="K44" s="91">
        <f t="shared" si="3"/>
        <v>58.70000000000002</v>
      </c>
    </row>
    <row r="45" spans="1:11" s="1" customFormat="1" ht="21.75" customHeight="1">
      <c r="A45" s="11"/>
      <c r="B45" s="17">
        <v>42</v>
      </c>
      <c r="C45" s="23">
        <v>1.5999999999999943</v>
      </c>
      <c r="D45" s="24">
        <f t="shared" si="0"/>
        <v>177.3</v>
      </c>
      <c r="E45" s="40" t="s">
        <v>84</v>
      </c>
      <c r="F45" s="12" t="s">
        <v>17</v>
      </c>
      <c r="G45" s="42" t="s">
        <v>85</v>
      </c>
      <c r="H45" s="75" t="s">
        <v>176</v>
      </c>
      <c r="I45" s="64" t="s">
        <v>86</v>
      </c>
      <c r="J45" s="52"/>
      <c r="K45" s="14">
        <f>C45</f>
        <v>1.5999999999999943</v>
      </c>
    </row>
    <row r="46" spans="1:11" s="1" customFormat="1" ht="21.75" customHeight="1">
      <c r="A46" s="11"/>
      <c r="B46" s="17">
        <v>43</v>
      </c>
      <c r="C46" s="23">
        <v>0.4000000000000057</v>
      </c>
      <c r="D46" s="24">
        <f t="shared" si="0"/>
        <v>177.70000000000002</v>
      </c>
      <c r="E46" s="40" t="s">
        <v>87</v>
      </c>
      <c r="F46" s="12" t="s">
        <v>56</v>
      </c>
      <c r="G46" s="15" t="s">
        <v>88</v>
      </c>
      <c r="H46" s="75" t="s">
        <v>176</v>
      </c>
      <c r="I46" s="51"/>
      <c r="J46" s="52"/>
      <c r="K46" s="24">
        <f>K45+C46</f>
        <v>2</v>
      </c>
    </row>
    <row r="47" spans="1:11" s="2" customFormat="1" ht="21.75" customHeight="1">
      <c r="A47" s="31"/>
      <c r="B47" s="17">
        <v>44</v>
      </c>
      <c r="C47" s="23">
        <v>11.599999999999994</v>
      </c>
      <c r="D47" s="24">
        <f t="shared" si="0"/>
        <v>189.3</v>
      </c>
      <c r="E47" s="25" t="s">
        <v>23</v>
      </c>
      <c r="F47" s="32" t="s">
        <v>17</v>
      </c>
      <c r="G47" s="82" t="s">
        <v>177</v>
      </c>
      <c r="H47" s="82" t="s">
        <v>178</v>
      </c>
      <c r="I47" s="83" t="s">
        <v>179</v>
      </c>
      <c r="J47" s="62"/>
      <c r="K47" s="24">
        <f aca="true" t="shared" si="4" ref="K47:K81">K46+C47</f>
        <v>13.599999999999994</v>
      </c>
    </row>
    <row r="48" spans="1:11" s="1" customFormat="1" ht="21.75" customHeight="1">
      <c r="A48" s="11"/>
      <c r="B48" s="17">
        <v>45</v>
      </c>
      <c r="C48" s="23">
        <v>0.19999999999998863</v>
      </c>
      <c r="D48" s="24">
        <f t="shared" si="0"/>
        <v>189.5</v>
      </c>
      <c r="E48" s="40" t="s">
        <v>39</v>
      </c>
      <c r="F48" s="26" t="s">
        <v>17</v>
      </c>
      <c r="G48" s="42" t="s">
        <v>89</v>
      </c>
      <c r="H48" s="82" t="s">
        <v>178</v>
      </c>
      <c r="I48" s="84" t="s">
        <v>180</v>
      </c>
      <c r="J48" s="52"/>
      <c r="K48" s="24">
        <f t="shared" si="4"/>
        <v>13.799999999999983</v>
      </c>
    </row>
    <row r="49" spans="1:11" s="1" customFormat="1" ht="21" customHeight="1">
      <c r="A49" s="11"/>
      <c r="B49" s="17">
        <v>46</v>
      </c>
      <c r="C49" s="30">
        <v>2.5999999999999943</v>
      </c>
      <c r="D49" s="24">
        <f t="shared" si="0"/>
        <v>192.1</v>
      </c>
      <c r="E49" s="40" t="s">
        <v>41</v>
      </c>
      <c r="F49" s="12" t="s">
        <v>20</v>
      </c>
      <c r="G49" s="15" t="s">
        <v>90</v>
      </c>
      <c r="H49" s="16"/>
      <c r="I49" s="83" t="s">
        <v>181</v>
      </c>
      <c r="J49" s="52"/>
      <c r="K49" s="24">
        <f t="shared" si="4"/>
        <v>16.399999999999977</v>
      </c>
    </row>
    <row r="50" spans="1:11" s="2" customFormat="1" ht="21.75" customHeight="1">
      <c r="A50" s="31"/>
      <c r="B50" s="17">
        <v>47</v>
      </c>
      <c r="C50" s="23">
        <v>16.400000000000006</v>
      </c>
      <c r="D50" s="24">
        <f t="shared" si="0"/>
        <v>208.5</v>
      </c>
      <c r="E50" s="25" t="s">
        <v>23</v>
      </c>
      <c r="F50" s="17" t="s">
        <v>17</v>
      </c>
      <c r="G50" s="42" t="s">
        <v>91</v>
      </c>
      <c r="H50" s="82" t="s">
        <v>182</v>
      </c>
      <c r="I50" s="57"/>
      <c r="J50" s="58"/>
      <c r="K50" s="24">
        <f t="shared" si="4"/>
        <v>32.79999999999998</v>
      </c>
    </row>
    <row r="51" spans="1:11" s="1" customFormat="1" ht="22.5" customHeight="1">
      <c r="A51" s="11"/>
      <c r="B51" s="17">
        <v>48</v>
      </c>
      <c r="C51" s="23">
        <v>3.8000000000000114</v>
      </c>
      <c r="D51" s="24">
        <f t="shared" si="0"/>
        <v>212.3</v>
      </c>
      <c r="E51" s="40" t="s">
        <v>53</v>
      </c>
      <c r="F51" s="17" t="s">
        <v>20</v>
      </c>
      <c r="G51" s="16"/>
      <c r="H51" s="16"/>
      <c r="I51" s="85" t="s">
        <v>183</v>
      </c>
      <c r="J51" s="58"/>
      <c r="K51" s="24">
        <f t="shared" si="4"/>
        <v>36.599999999999994</v>
      </c>
    </row>
    <row r="52" spans="1:11" s="1" customFormat="1" ht="38.25" customHeight="1">
      <c r="A52" s="11"/>
      <c r="B52" s="17">
        <v>49</v>
      </c>
      <c r="C52" s="23">
        <v>0.9000000000000057</v>
      </c>
      <c r="D52" s="36">
        <f t="shared" si="0"/>
        <v>213.20000000000002</v>
      </c>
      <c r="E52" s="37" t="s">
        <v>92</v>
      </c>
      <c r="F52" s="45" t="s">
        <v>83</v>
      </c>
      <c r="G52" s="39"/>
      <c r="H52" s="39"/>
      <c r="I52" s="73" t="s">
        <v>138</v>
      </c>
      <c r="J52" s="52"/>
      <c r="K52" s="24">
        <f t="shared" si="4"/>
        <v>37.5</v>
      </c>
    </row>
    <row r="53" spans="1:11" s="2" customFormat="1" ht="21.75" customHeight="1">
      <c r="A53" s="31"/>
      <c r="B53" s="17">
        <v>50</v>
      </c>
      <c r="C53" s="23">
        <v>0.19999999999998863</v>
      </c>
      <c r="D53" s="24">
        <f t="shared" si="0"/>
        <v>213.4</v>
      </c>
      <c r="E53" s="40" t="s">
        <v>41</v>
      </c>
      <c r="F53" s="26" t="s">
        <v>20</v>
      </c>
      <c r="G53" s="15" t="s">
        <v>91</v>
      </c>
      <c r="H53" s="33"/>
      <c r="I53" s="77" t="s">
        <v>184</v>
      </c>
      <c r="J53" s="58"/>
      <c r="K53" s="24">
        <f t="shared" si="4"/>
        <v>37.69999999999999</v>
      </c>
    </row>
    <row r="54" spans="1:11" s="2" customFormat="1" ht="21.75" customHeight="1">
      <c r="A54" s="31"/>
      <c r="B54" s="17">
        <v>51</v>
      </c>
      <c r="C54" s="23">
        <v>10.5</v>
      </c>
      <c r="D54" s="24">
        <f t="shared" si="0"/>
        <v>223.9</v>
      </c>
      <c r="E54" s="46" t="s">
        <v>23</v>
      </c>
      <c r="F54" s="79" t="s">
        <v>111</v>
      </c>
      <c r="G54" s="15" t="s">
        <v>91</v>
      </c>
      <c r="H54" s="33"/>
      <c r="I54" s="80" t="s">
        <v>112</v>
      </c>
      <c r="J54" s="58"/>
      <c r="K54" s="24">
        <f t="shared" si="4"/>
        <v>48.19999999999999</v>
      </c>
    </row>
    <row r="55" spans="1:11" s="1" customFormat="1" ht="21.75" customHeight="1">
      <c r="A55" s="11"/>
      <c r="B55" s="17">
        <v>52</v>
      </c>
      <c r="C55" s="23">
        <v>0.1</v>
      </c>
      <c r="D55" s="24">
        <f t="shared" si="0"/>
        <v>224</v>
      </c>
      <c r="E55" s="40" t="s">
        <v>41</v>
      </c>
      <c r="F55" s="12" t="s">
        <v>20</v>
      </c>
      <c r="G55" s="82" t="s">
        <v>113</v>
      </c>
      <c r="H55" s="75" t="s">
        <v>185</v>
      </c>
      <c r="I55" s="81"/>
      <c r="J55" s="52"/>
      <c r="K55" s="24">
        <f t="shared" si="4"/>
        <v>48.29999999999999</v>
      </c>
    </row>
    <row r="56" spans="1:11" s="1" customFormat="1" ht="21.75" customHeight="1">
      <c r="A56" s="11"/>
      <c r="B56" s="17">
        <v>53</v>
      </c>
      <c r="C56" s="23">
        <v>4.3</v>
      </c>
      <c r="D56" s="24">
        <f t="shared" si="0"/>
        <v>228.3</v>
      </c>
      <c r="E56" s="78" t="s">
        <v>115</v>
      </c>
      <c r="F56" s="12" t="s">
        <v>20</v>
      </c>
      <c r="G56" s="82" t="s">
        <v>114</v>
      </c>
      <c r="H56" s="75" t="s">
        <v>143</v>
      </c>
      <c r="I56" s="53"/>
      <c r="J56" s="52"/>
      <c r="K56" s="24">
        <f t="shared" si="4"/>
        <v>52.59999999999999</v>
      </c>
    </row>
    <row r="57" spans="1:11" s="2" customFormat="1" ht="25.5" customHeight="1">
      <c r="A57" s="31"/>
      <c r="B57" s="17">
        <v>54</v>
      </c>
      <c r="C57" s="41">
        <v>4.8</v>
      </c>
      <c r="D57" s="24">
        <f t="shared" si="0"/>
        <v>233.10000000000002</v>
      </c>
      <c r="E57" s="46" t="s">
        <v>93</v>
      </c>
      <c r="F57" s="17" t="s">
        <v>17</v>
      </c>
      <c r="G57" s="42" t="s">
        <v>94</v>
      </c>
      <c r="H57" s="47"/>
      <c r="I57" s="83" t="s">
        <v>116</v>
      </c>
      <c r="J57" s="58"/>
      <c r="K57" s="24">
        <f t="shared" si="4"/>
        <v>57.399999999999984</v>
      </c>
    </row>
    <row r="58" spans="1:11" s="2" customFormat="1" ht="20.25" customHeight="1">
      <c r="A58" s="31"/>
      <c r="B58" s="17">
        <v>55</v>
      </c>
      <c r="C58" s="23">
        <v>0.5999999999999943</v>
      </c>
      <c r="D58" s="24">
        <f t="shared" si="0"/>
        <v>233.70000000000002</v>
      </c>
      <c r="E58" s="25" t="s">
        <v>41</v>
      </c>
      <c r="F58" s="12" t="s">
        <v>20</v>
      </c>
      <c r="G58" s="42" t="s">
        <v>94</v>
      </c>
      <c r="H58" s="33"/>
      <c r="I58" s="65" t="s">
        <v>95</v>
      </c>
      <c r="J58" s="62"/>
      <c r="K58" s="24">
        <f t="shared" si="4"/>
        <v>57.99999999999998</v>
      </c>
    </row>
    <row r="59" spans="1:11" s="1" customFormat="1" ht="21.75" customHeight="1">
      <c r="A59" s="11"/>
      <c r="B59" s="17">
        <v>56</v>
      </c>
      <c r="C59" s="23">
        <v>2.700000000000017</v>
      </c>
      <c r="D59" s="24">
        <f t="shared" si="0"/>
        <v>236.40000000000003</v>
      </c>
      <c r="E59" s="46" t="s">
        <v>23</v>
      </c>
      <c r="F59" s="12" t="s">
        <v>56</v>
      </c>
      <c r="G59" s="33"/>
      <c r="H59" s="33"/>
      <c r="I59" s="57"/>
      <c r="J59" s="52"/>
      <c r="K59" s="24">
        <f t="shared" si="4"/>
        <v>60.699999999999996</v>
      </c>
    </row>
    <row r="60" spans="1:11" s="1" customFormat="1" ht="21.75" customHeight="1">
      <c r="A60" s="11"/>
      <c r="B60" s="17">
        <v>57</v>
      </c>
      <c r="C60" s="23">
        <v>0.29999999999998295</v>
      </c>
      <c r="D60" s="24">
        <f t="shared" si="0"/>
        <v>236.70000000000002</v>
      </c>
      <c r="E60" s="40" t="s">
        <v>53</v>
      </c>
      <c r="F60" s="12" t="s">
        <v>20</v>
      </c>
      <c r="G60" s="33"/>
      <c r="H60" s="33"/>
      <c r="I60" s="67" t="s">
        <v>96</v>
      </c>
      <c r="J60" s="52"/>
      <c r="K60" s="24">
        <f t="shared" si="4"/>
        <v>60.99999999999998</v>
      </c>
    </row>
    <row r="61" spans="1:11" s="2" customFormat="1" ht="36.75" customHeight="1">
      <c r="A61" s="31"/>
      <c r="B61" s="17">
        <v>58</v>
      </c>
      <c r="C61" s="41">
        <v>0.200000000000017</v>
      </c>
      <c r="D61" s="36">
        <f t="shared" si="0"/>
        <v>236.90000000000003</v>
      </c>
      <c r="E61" s="86" t="s">
        <v>128</v>
      </c>
      <c r="F61" s="45" t="s">
        <v>68</v>
      </c>
      <c r="G61" s="39"/>
      <c r="H61" s="39"/>
      <c r="I61" s="73" t="s">
        <v>139</v>
      </c>
      <c r="J61" s="58"/>
      <c r="K61" s="24">
        <f t="shared" si="4"/>
        <v>61.199999999999996</v>
      </c>
    </row>
    <row r="62" spans="1:11" s="1" customFormat="1" ht="21.75" customHeight="1">
      <c r="A62" s="11"/>
      <c r="B62" s="17">
        <v>59</v>
      </c>
      <c r="C62" s="23">
        <v>0.19999999999998863</v>
      </c>
      <c r="D62" s="24">
        <f t="shared" si="0"/>
        <v>237.10000000000002</v>
      </c>
      <c r="E62" s="25" t="s">
        <v>41</v>
      </c>
      <c r="F62" s="12" t="s">
        <v>20</v>
      </c>
      <c r="G62" s="15" t="s">
        <v>94</v>
      </c>
      <c r="H62" s="16"/>
      <c r="I62" s="80" t="s">
        <v>117</v>
      </c>
      <c r="J62" s="58"/>
      <c r="K62" s="24">
        <f t="shared" si="4"/>
        <v>61.399999999999984</v>
      </c>
    </row>
    <row r="63" spans="1:11" s="1" customFormat="1" ht="21.75" customHeight="1">
      <c r="A63" s="11"/>
      <c r="B63" s="17">
        <v>60</v>
      </c>
      <c r="C63" s="23">
        <v>1.6999999999999886</v>
      </c>
      <c r="D63" s="24">
        <f t="shared" si="0"/>
        <v>238.8</v>
      </c>
      <c r="E63" s="46" t="s">
        <v>97</v>
      </c>
      <c r="F63" s="12" t="s">
        <v>28</v>
      </c>
      <c r="G63" s="15" t="s">
        <v>94</v>
      </c>
      <c r="H63" s="15" t="s">
        <v>98</v>
      </c>
      <c r="I63" s="64" t="s">
        <v>99</v>
      </c>
      <c r="J63" s="52"/>
      <c r="K63" s="24">
        <f t="shared" si="4"/>
        <v>63.09999999999997</v>
      </c>
    </row>
    <row r="64" spans="1:11" s="2" customFormat="1" ht="21.75" customHeight="1">
      <c r="A64" s="31"/>
      <c r="B64" s="17">
        <v>61</v>
      </c>
      <c r="C64" s="23">
        <v>0.5</v>
      </c>
      <c r="D64" s="24">
        <f t="shared" si="0"/>
        <v>239.3</v>
      </c>
      <c r="E64" s="40" t="s">
        <v>41</v>
      </c>
      <c r="F64" s="74" t="s">
        <v>118</v>
      </c>
      <c r="G64" s="75" t="s">
        <v>119</v>
      </c>
      <c r="H64" s="33"/>
      <c r="I64" s="84" t="s">
        <v>186</v>
      </c>
      <c r="J64" s="58"/>
      <c r="K64" s="24">
        <f t="shared" si="4"/>
        <v>63.59999999999997</v>
      </c>
    </row>
    <row r="65" spans="1:11" s="2" customFormat="1" ht="23.25" customHeight="1">
      <c r="A65" s="31"/>
      <c r="B65" s="17">
        <v>62</v>
      </c>
      <c r="C65" s="41">
        <v>2.5</v>
      </c>
      <c r="D65" s="24">
        <f t="shared" si="0"/>
        <v>241.8</v>
      </c>
      <c r="E65" s="40" t="s">
        <v>53</v>
      </c>
      <c r="F65" s="79" t="s">
        <v>120</v>
      </c>
      <c r="G65" s="75" t="s">
        <v>119</v>
      </c>
      <c r="H65" s="82" t="s">
        <v>187</v>
      </c>
      <c r="I65" s="83" t="s">
        <v>121</v>
      </c>
      <c r="J65" s="71"/>
      <c r="K65" s="24">
        <f t="shared" si="4"/>
        <v>66.09999999999997</v>
      </c>
    </row>
    <row r="66" spans="1:11" s="2" customFormat="1" ht="21.75" customHeight="1">
      <c r="A66" s="31"/>
      <c r="B66" s="17">
        <v>63</v>
      </c>
      <c r="C66" s="23">
        <v>0.3</v>
      </c>
      <c r="D66" s="24">
        <f t="shared" si="0"/>
        <v>242.10000000000002</v>
      </c>
      <c r="E66" s="40" t="s">
        <v>41</v>
      </c>
      <c r="F66" s="74" t="s">
        <v>118</v>
      </c>
      <c r="G66" s="82" t="s">
        <v>122</v>
      </c>
      <c r="H66" s="82" t="s">
        <v>187</v>
      </c>
      <c r="I66" s="83" t="s">
        <v>123</v>
      </c>
      <c r="J66" s="58"/>
      <c r="K66" s="24">
        <f t="shared" si="4"/>
        <v>66.39999999999996</v>
      </c>
    </row>
    <row r="67" spans="1:11" s="1" customFormat="1" ht="21.75" customHeight="1">
      <c r="A67" s="11"/>
      <c r="B67" s="17">
        <v>64</v>
      </c>
      <c r="C67" s="23">
        <v>1.5</v>
      </c>
      <c r="D67" s="24">
        <f t="shared" si="0"/>
        <v>243.60000000000002</v>
      </c>
      <c r="E67" s="25" t="s">
        <v>39</v>
      </c>
      <c r="F67" s="12" t="s">
        <v>20</v>
      </c>
      <c r="G67" s="82" t="s">
        <v>124</v>
      </c>
      <c r="H67" s="75" t="s">
        <v>188</v>
      </c>
      <c r="I67" s="84" t="s">
        <v>125</v>
      </c>
      <c r="J67" s="52"/>
      <c r="K67" s="24">
        <f t="shared" si="4"/>
        <v>67.89999999999996</v>
      </c>
    </row>
    <row r="68" spans="1:11" s="1" customFormat="1" ht="21.75" customHeight="1">
      <c r="A68" s="11"/>
      <c r="B68" s="17">
        <v>65</v>
      </c>
      <c r="C68" s="23">
        <v>0.4</v>
      </c>
      <c r="D68" s="24">
        <f aca="true" t="shared" si="5" ref="D68:D82">C68+D67</f>
        <v>244.00000000000003</v>
      </c>
      <c r="E68" s="40" t="s">
        <v>41</v>
      </c>
      <c r="F68" s="12" t="s">
        <v>17</v>
      </c>
      <c r="G68" s="82" t="s">
        <v>126</v>
      </c>
      <c r="H68" s="75" t="s">
        <v>188</v>
      </c>
      <c r="I68" s="85" t="s">
        <v>127</v>
      </c>
      <c r="J68" s="52"/>
      <c r="K68" s="24">
        <f t="shared" si="4"/>
        <v>68.29999999999997</v>
      </c>
    </row>
    <row r="69" spans="1:11" s="1" customFormat="1" ht="21.75" customHeight="1">
      <c r="A69" s="11"/>
      <c r="B69" s="17">
        <v>66</v>
      </c>
      <c r="C69" s="23">
        <v>9.7</v>
      </c>
      <c r="D69" s="24">
        <f t="shared" si="5"/>
        <v>253.70000000000002</v>
      </c>
      <c r="E69" s="40" t="s">
        <v>41</v>
      </c>
      <c r="F69" s="74" t="s">
        <v>120</v>
      </c>
      <c r="G69" s="82" t="s">
        <v>130</v>
      </c>
      <c r="H69" s="75" t="s">
        <v>189</v>
      </c>
      <c r="I69" s="85"/>
      <c r="J69" s="52"/>
      <c r="K69" s="24">
        <f t="shared" si="4"/>
        <v>77.99999999999997</v>
      </c>
    </row>
    <row r="70" spans="1:11" s="1" customFormat="1" ht="21.75" customHeight="1">
      <c r="A70" s="11"/>
      <c r="B70" s="17">
        <v>67</v>
      </c>
      <c r="C70" s="23">
        <v>11.8</v>
      </c>
      <c r="D70" s="24">
        <f t="shared" si="5"/>
        <v>265.5</v>
      </c>
      <c r="E70" s="46" t="s">
        <v>23</v>
      </c>
      <c r="F70" s="74" t="s">
        <v>118</v>
      </c>
      <c r="G70" s="82" t="s">
        <v>131</v>
      </c>
      <c r="H70" s="75" t="s">
        <v>190</v>
      </c>
      <c r="I70" s="85" t="s">
        <v>191</v>
      </c>
      <c r="J70" s="52"/>
      <c r="K70" s="24">
        <f t="shared" si="4"/>
        <v>89.79999999999997</v>
      </c>
    </row>
    <row r="71" spans="1:11" s="1" customFormat="1" ht="31.5" customHeight="1">
      <c r="A71" s="11"/>
      <c r="B71" s="17">
        <v>68</v>
      </c>
      <c r="C71" s="23">
        <v>0.2</v>
      </c>
      <c r="D71" s="24">
        <f t="shared" si="5"/>
        <v>265.7</v>
      </c>
      <c r="E71" s="46" t="s">
        <v>23</v>
      </c>
      <c r="F71" s="74" t="s">
        <v>118</v>
      </c>
      <c r="G71" s="82" t="s">
        <v>131</v>
      </c>
      <c r="H71" s="92" t="s">
        <v>192</v>
      </c>
      <c r="I71" s="85" t="s">
        <v>193</v>
      </c>
      <c r="J71" s="52"/>
      <c r="K71" s="24">
        <f t="shared" si="4"/>
        <v>89.99999999999997</v>
      </c>
    </row>
    <row r="72" spans="1:11" s="1" customFormat="1" ht="36" customHeight="1">
      <c r="A72" s="11"/>
      <c r="B72" s="17">
        <v>69</v>
      </c>
      <c r="C72" s="23">
        <v>7.2</v>
      </c>
      <c r="D72" s="89">
        <f t="shared" si="5"/>
        <v>272.9</v>
      </c>
      <c r="E72" s="86" t="s">
        <v>132</v>
      </c>
      <c r="F72" s="87" t="s">
        <v>133</v>
      </c>
      <c r="G72" s="88" t="s">
        <v>131</v>
      </c>
      <c r="H72" s="68"/>
      <c r="I72" s="73" t="s">
        <v>140</v>
      </c>
      <c r="J72" s="52"/>
      <c r="K72" s="24">
        <f t="shared" si="4"/>
        <v>97.19999999999997</v>
      </c>
    </row>
    <row r="73" spans="1:11" s="1" customFormat="1" ht="24" customHeight="1">
      <c r="A73" s="11"/>
      <c r="B73" s="17">
        <v>70</v>
      </c>
      <c r="C73" s="30">
        <v>0.1</v>
      </c>
      <c r="D73" s="24">
        <f t="shared" si="5"/>
        <v>273</v>
      </c>
      <c r="E73" s="25" t="s">
        <v>23</v>
      </c>
      <c r="F73" s="12" t="s">
        <v>17</v>
      </c>
      <c r="G73" s="75" t="s">
        <v>134</v>
      </c>
      <c r="H73" s="75" t="s">
        <v>194</v>
      </c>
      <c r="I73" s="83" t="s">
        <v>135</v>
      </c>
      <c r="J73" s="72"/>
      <c r="K73" s="24">
        <f t="shared" si="4"/>
        <v>97.29999999999997</v>
      </c>
    </row>
    <row r="74" spans="1:11" s="1" customFormat="1" ht="21.75" customHeight="1">
      <c r="A74" s="11"/>
      <c r="B74" s="17">
        <v>71</v>
      </c>
      <c r="C74" s="30">
        <v>3.8</v>
      </c>
      <c r="D74" s="24">
        <f t="shared" si="5"/>
        <v>276.8</v>
      </c>
      <c r="E74" s="78" t="s">
        <v>196</v>
      </c>
      <c r="F74" s="12" t="s">
        <v>17</v>
      </c>
      <c r="G74" s="75" t="s">
        <v>131</v>
      </c>
      <c r="H74" s="75" t="s">
        <v>195</v>
      </c>
      <c r="I74" s="64"/>
      <c r="J74" s="52"/>
      <c r="K74" s="24">
        <f t="shared" si="4"/>
        <v>101.09999999999997</v>
      </c>
    </row>
    <row r="75" spans="1:11" s="1" customFormat="1" ht="21.75" customHeight="1">
      <c r="A75" s="11"/>
      <c r="B75" s="17">
        <v>72</v>
      </c>
      <c r="C75" s="23">
        <v>9.4</v>
      </c>
      <c r="D75" s="24">
        <f t="shared" si="5"/>
        <v>286.2</v>
      </c>
      <c r="E75" s="25" t="s">
        <v>100</v>
      </c>
      <c r="F75" s="12" t="s">
        <v>17</v>
      </c>
      <c r="G75" s="82" t="s">
        <v>197</v>
      </c>
      <c r="H75" s="33"/>
      <c r="I75" s="57"/>
      <c r="J75" s="52"/>
      <c r="K75" s="24">
        <f t="shared" si="4"/>
        <v>110.49999999999997</v>
      </c>
    </row>
    <row r="76" spans="1:11" s="2" customFormat="1" ht="23.25" customHeight="1">
      <c r="A76" s="31"/>
      <c r="B76" s="17">
        <v>73</v>
      </c>
      <c r="C76" s="41">
        <v>0.1</v>
      </c>
      <c r="D76" s="24">
        <f t="shared" si="5"/>
        <v>286.3</v>
      </c>
      <c r="E76" s="40" t="s">
        <v>53</v>
      </c>
      <c r="F76" s="26" t="s">
        <v>20</v>
      </c>
      <c r="G76" s="42"/>
      <c r="H76" s="33"/>
      <c r="I76" s="83" t="s">
        <v>198</v>
      </c>
      <c r="J76" s="58"/>
      <c r="K76" s="24">
        <f t="shared" si="4"/>
        <v>110.59999999999997</v>
      </c>
    </row>
    <row r="77" spans="1:11" s="2" customFormat="1" ht="20.25" customHeight="1">
      <c r="A77" s="31"/>
      <c r="B77" s="17">
        <v>74</v>
      </c>
      <c r="C77" s="23">
        <v>0.2999999999999545</v>
      </c>
      <c r="D77" s="24">
        <f t="shared" si="5"/>
        <v>286.59999999999997</v>
      </c>
      <c r="E77" s="25" t="s">
        <v>93</v>
      </c>
      <c r="F77" s="26" t="s">
        <v>56</v>
      </c>
      <c r="G77" s="33" t="s">
        <v>76</v>
      </c>
      <c r="H77" s="33"/>
      <c r="I77" s="51"/>
      <c r="J77" s="58"/>
      <c r="K77" s="24">
        <f t="shared" si="4"/>
        <v>110.89999999999992</v>
      </c>
    </row>
    <row r="78" spans="1:11" s="1" customFormat="1" ht="42" customHeight="1">
      <c r="A78" s="11"/>
      <c r="B78" s="17">
        <v>75</v>
      </c>
      <c r="C78" s="30">
        <v>1.900000000000034</v>
      </c>
      <c r="D78" s="36">
        <f t="shared" si="5"/>
        <v>288.5</v>
      </c>
      <c r="E78" s="86" t="s">
        <v>129</v>
      </c>
      <c r="F78" s="38" t="s">
        <v>83</v>
      </c>
      <c r="G78" s="39" t="s">
        <v>76</v>
      </c>
      <c r="H78" s="39"/>
      <c r="I78" s="73" t="s">
        <v>141</v>
      </c>
      <c r="J78" s="56"/>
      <c r="K78" s="24">
        <f t="shared" si="4"/>
        <v>112.79999999999995</v>
      </c>
    </row>
    <row r="79" spans="1:11" s="2" customFormat="1" ht="24" customHeight="1">
      <c r="A79" s="31"/>
      <c r="B79" s="17">
        <v>76</v>
      </c>
      <c r="C79" s="41">
        <v>5.099999999999966</v>
      </c>
      <c r="D79" s="24">
        <f t="shared" si="5"/>
        <v>293.59999999999997</v>
      </c>
      <c r="E79" s="40" t="s">
        <v>19</v>
      </c>
      <c r="F79" s="32" t="s">
        <v>20</v>
      </c>
      <c r="G79" s="33" t="s">
        <v>101</v>
      </c>
      <c r="H79" s="82" t="s">
        <v>199</v>
      </c>
      <c r="I79" s="57" t="s">
        <v>102</v>
      </c>
      <c r="J79" s="58"/>
      <c r="K79" s="24">
        <f t="shared" si="4"/>
        <v>117.89999999999992</v>
      </c>
    </row>
    <row r="80" spans="1:11" s="2" customFormat="1" ht="21.75" customHeight="1">
      <c r="A80" s="31"/>
      <c r="B80" s="17">
        <v>77</v>
      </c>
      <c r="C80" s="41">
        <v>8.700000000000045</v>
      </c>
      <c r="D80" s="24">
        <f t="shared" si="5"/>
        <v>302.3</v>
      </c>
      <c r="E80" s="25" t="s">
        <v>100</v>
      </c>
      <c r="F80" s="32" t="s">
        <v>20</v>
      </c>
      <c r="G80" s="33" t="s">
        <v>21</v>
      </c>
      <c r="H80" s="82" t="s">
        <v>200</v>
      </c>
      <c r="I80" s="57"/>
      <c r="J80" s="58"/>
      <c r="K80" s="24">
        <f t="shared" si="4"/>
        <v>126.59999999999997</v>
      </c>
    </row>
    <row r="81" spans="1:11" s="1" customFormat="1" ht="21" customHeight="1">
      <c r="A81" s="11"/>
      <c r="B81" s="17">
        <v>78</v>
      </c>
      <c r="C81" s="23">
        <v>3.1999999999999886</v>
      </c>
      <c r="D81" s="24">
        <f t="shared" si="5"/>
        <v>305.5</v>
      </c>
      <c r="E81" s="25" t="s">
        <v>16</v>
      </c>
      <c r="F81" s="69" t="s">
        <v>17</v>
      </c>
      <c r="G81" s="33" t="s">
        <v>18</v>
      </c>
      <c r="H81" s="82" t="s">
        <v>201</v>
      </c>
      <c r="I81" s="51" t="s">
        <v>103</v>
      </c>
      <c r="J81" s="62"/>
      <c r="K81" s="24">
        <f t="shared" si="4"/>
        <v>129.79999999999995</v>
      </c>
    </row>
    <row r="82" spans="1:11" s="1" customFormat="1" ht="36" customHeight="1">
      <c r="A82" s="11"/>
      <c r="B82" s="17">
        <v>79</v>
      </c>
      <c r="C82" s="18">
        <v>4.5</v>
      </c>
      <c r="D82" s="19">
        <f t="shared" si="5"/>
        <v>310</v>
      </c>
      <c r="E82" s="29" t="s">
        <v>104</v>
      </c>
      <c r="F82" s="21" t="s">
        <v>83</v>
      </c>
      <c r="G82" s="22" t="s">
        <v>18</v>
      </c>
      <c r="H82" s="22"/>
      <c r="I82" s="55" t="s">
        <v>105</v>
      </c>
      <c r="J82" s="49" t="s">
        <v>106</v>
      </c>
      <c r="K82" s="19">
        <f>K81+C82</f>
        <v>134.29999999999995</v>
      </c>
    </row>
    <row r="83" ht="26.25" customHeight="1">
      <c r="D83" s="70"/>
    </row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</sheetData>
  <sheetProtection/>
  <mergeCells count="3">
    <mergeCell ref="B1:K1"/>
    <mergeCell ref="C2:D2"/>
    <mergeCell ref="J2:K2"/>
  </mergeCells>
  <printOptions/>
  <pageMargins left="0.38" right="0.15" top="0.46944444444444444" bottom="0.15" header="0.18958333333333333" footer="0.12986111111111112"/>
  <pageSetup horizontalDpi="300" verticalDpi="300" orientation="landscape" paperSize="9" scale="75" r:id="rId2"/>
  <rowBreaks count="2" manualBreakCount="2">
    <brk id="34" min="1" max="10" man="1"/>
    <brk id="63" min="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COLNAGO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yamaguchi</dc:creator>
  <cp:keywords/>
  <dc:description/>
  <cp:lastModifiedBy>yamaguti</cp:lastModifiedBy>
  <cp:lastPrinted>2015-03-26T11:24:00Z</cp:lastPrinted>
  <dcterms:created xsi:type="dcterms:W3CDTF">2011-04-06T10:06:15Z</dcterms:created>
  <dcterms:modified xsi:type="dcterms:W3CDTF">2015-04-21T14:03:35Z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