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5" yWindow="690" windowWidth="15165" windowHeight="13155" tabRatio="769"/>
  </bookViews>
  <sheets>
    <sheet name="200" sheetId="8" r:id="rId1"/>
  </sheets>
  <definedNames>
    <definedName name="_xlnm.Print_Area" localSheetId="0">'200'!$B$1:$J$73</definedName>
  </definedNames>
  <calcPr calcId="145621"/>
</workbook>
</file>

<file path=xl/calcChain.xml><?xml version="1.0" encoding="utf-8"?>
<calcChain xmlns="http://schemas.openxmlformats.org/spreadsheetml/2006/main">
  <c r="J46" i="8" l="1"/>
  <c r="J45" i="8"/>
  <c r="D56" i="8"/>
  <c r="J47" i="8" l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43" i="8"/>
  <c r="J31" i="8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4" i="8" l="1"/>
  <c r="D5" i="8"/>
  <c r="D6" i="8" s="1"/>
  <c r="D7" i="8" s="1"/>
  <c r="D8" i="8" s="1"/>
  <c r="D9" i="8" s="1"/>
  <c r="D10" i="8" s="1"/>
  <c r="D11" i="8" s="1"/>
  <c r="D12" i="8" s="1"/>
  <c r="J4" i="8"/>
  <c r="D13" i="8" l="1"/>
  <c r="D14" i="8" s="1"/>
  <c r="D15" i="8" s="1"/>
  <c r="J5" i="8"/>
  <c r="J6" i="8" s="1"/>
  <c r="J7" i="8" s="1"/>
  <c r="J8" i="8" s="1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D16" i="8" l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l="1"/>
  <c r="D36" i="8" s="1"/>
  <c r="D37" i="8" s="1"/>
  <c r="D38" i="8" s="1"/>
  <c r="D39" i="8" l="1"/>
  <c r="D40" i="8" s="1"/>
  <c r="D41" i="8" s="1"/>
  <c r="D42" i="8" s="1"/>
  <c r="D43" i="8" s="1"/>
  <c r="D44" i="8" l="1"/>
  <c r="D45" i="8" s="1"/>
  <c r="D46" i="8" s="1"/>
  <c r="D47" i="8" s="1"/>
  <c r="D48" i="8" s="1"/>
  <c r="D49" i="8" s="1"/>
  <c r="D50" i="8" l="1"/>
  <c r="D53" i="8" l="1"/>
  <c r="D54" i="8" s="1"/>
  <c r="D55" i="8" s="1"/>
  <c r="D57" i="8" s="1"/>
  <c r="D51" i="8"/>
  <c r="D52" i="8" s="1"/>
</calcChain>
</file>

<file path=xl/sharedStrings.xml><?xml version="1.0" encoding="utf-8"?>
<sst xmlns="http://schemas.openxmlformats.org/spreadsheetml/2006/main" count="199" uniqueCount="112">
  <si>
    <t>（距離は参考値）</t>
  </si>
  <si>
    <t>NO.</t>
  </si>
  <si>
    <t>区間距離</t>
  </si>
  <si>
    <t>積算距離</t>
  </si>
  <si>
    <t>通過点　S=信号</t>
  </si>
  <si>
    <t>進路</t>
  </si>
  <si>
    <t>ルート</t>
  </si>
  <si>
    <t>情報、その他</t>
  </si>
  <si>
    <t>PC間距離</t>
  </si>
  <si>
    <t>┳字路</t>
  </si>
  <si>
    <t>╋字路(撫川橋）Ｓ</t>
  </si>
  <si>
    <r>
      <rPr>
        <b/>
        <sz val="11"/>
        <rFont val="ＭＳ Ｐゴシック"/>
        <family val="3"/>
        <charset val="128"/>
      </rPr>
      <t>Ｙ</t>
    </r>
    <r>
      <rPr>
        <sz val="11"/>
        <rFont val="ＭＳ Ｐゴシック"/>
        <family val="3"/>
        <charset val="128"/>
      </rPr>
      <t>字分岐　Ｓ(押しボタン点滅)</t>
    </r>
  </si>
  <si>
    <t>┫字路</t>
  </si>
  <si>
    <t>┣字路　</t>
    <phoneticPr fontId="25"/>
  </si>
  <si>
    <t>クローズ</t>
    <phoneticPr fontId="25"/>
  </si>
  <si>
    <t>╋字路　</t>
    <phoneticPr fontId="25"/>
  </si>
  <si>
    <t>╋字路 (流通センター入口）S</t>
    <rPh sb="5" eb="7">
      <t>リュウツウ</t>
    </rPh>
    <rPh sb="11" eb="13">
      <t>イリグチ</t>
    </rPh>
    <phoneticPr fontId="25"/>
  </si>
  <si>
    <t>╋字路　S</t>
    <phoneticPr fontId="25"/>
  </si>
  <si>
    <t>コンベックス岡山
正面付近のロータリー付近</t>
    <rPh sb="6" eb="8">
      <t>オカヤマ</t>
    </rPh>
    <rPh sb="9" eb="11">
      <t>ショウメン</t>
    </rPh>
    <rPh sb="11" eb="13">
      <t>フキン</t>
    </rPh>
    <rPh sb="19" eb="21">
      <t>フキン</t>
    </rPh>
    <phoneticPr fontId="25"/>
  </si>
  <si>
    <t>右</t>
  </si>
  <si>
    <t>左</t>
  </si>
  <si>
    <t>左折して県道73号に入る</t>
  </si>
  <si>
    <t>撫川橋（交差点） を左折する</t>
  </si>
  <si>
    <t>右折して南橋に入る</t>
  </si>
  <si>
    <t>左折する</t>
  </si>
  <si>
    <t>右折する</t>
  </si>
  <si>
    <t>左折して高塚橋に入る</t>
  </si>
  <si>
    <t>右車線を進む</t>
  </si>
  <si>
    <t>左折して国道429号に入る</t>
  </si>
  <si>
    <t>左折して国道429号/​県道30号に入る (津山/​真庭 の表示)</t>
  </si>
  <si>
    <t>直進する</t>
  </si>
  <si>
    <t>右折して県道374号に入る</t>
  </si>
  <si>
    <t>右折して国道429号に入る</t>
  </si>
  <si>
    <t>県道30号 を直進する (真庭 の表示)</t>
  </si>
  <si>
    <t>右折してそのまま 県道30号 を進む</t>
  </si>
  <si>
    <t>左折して垂水バイパス/​国道313号に入る (高梁 の表示)</t>
  </si>
  <si>
    <t>県道310号 を直進する</t>
  </si>
  <si>
    <t>県道320号を進む</t>
  </si>
  <si>
    <t>右折して中井橋/​県道197号に入る</t>
  </si>
  <si>
    <t>右折して県道85号に入る (坂本 の表示)</t>
  </si>
  <si>
    <t>右折して県道85号に入る</t>
  </si>
  <si>
    <t>左折して県道33号に入る</t>
  </si>
  <si>
    <t>手川橋（交差点） を左折して 国道313号 に入る (高梁/​成羽 の表示)</t>
  </si>
  <si>
    <t>日名口（交差点） を右折して 県道35号 に入る (矢掛 の表示)</t>
  </si>
  <si>
    <t>矢掛町西町（交差点） を左折して 国道486号/​県道35号 に入る (倉敷/​総社 の表示)</t>
  </si>
  <si>
    <t>ゴール（レシート）</t>
  </si>
  <si>
    <t>K162</t>
    <phoneticPr fontId="25"/>
  </si>
  <si>
    <t>R429</t>
    <phoneticPr fontId="25"/>
  </si>
  <si>
    <t>R429</t>
    <phoneticPr fontId="25"/>
  </si>
  <si>
    <t>┣字路　S</t>
    <phoneticPr fontId="25"/>
  </si>
  <si>
    <t>右</t>
    <phoneticPr fontId="25"/>
  </si>
  <si>
    <t>右折して江与味橋を渡る</t>
    <rPh sb="0" eb="2">
      <t>ウセツ</t>
    </rPh>
    <rPh sb="4" eb="8">
      <t>エヨミバシ</t>
    </rPh>
    <rPh sb="9" eb="10">
      <t>ワタ</t>
    </rPh>
    <phoneticPr fontId="25"/>
  </si>
  <si>
    <t>直進</t>
    <rPh sb="0" eb="2">
      <t>チョクシン</t>
    </rPh>
    <phoneticPr fontId="25"/>
  </si>
  <si>
    <t>通過チェック1
一寸法師の石像（左側）</t>
    <rPh sb="0" eb="2">
      <t>ツウカ</t>
    </rPh>
    <rPh sb="8" eb="12">
      <t>イッスンボウシ</t>
    </rPh>
    <rPh sb="13" eb="15">
      <t>セキゾウ</t>
    </rPh>
    <rPh sb="16" eb="18">
      <t>ヒダリガワ</t>
    </rPh>
    <phoneticPr fontId="25"/>
  </si>
  <si>
    <r>
      <t>U</t>
    </r>
    <r>
      <rPr>
        <sz val="11"/>
        <rFont val="ＭＳ Ｐゴシック"/>
        <family val="3"/>
        <charset val="128"/>
      </rPr>
      <t>ターン</t>
    </r>
    <phoneticPr fontId="25"/>
  </si>
  <si>
    <r>
      <t>Y</t>
    </r>
    <r>
      <rPr>
        <sz val="11"/>
        <rFont val="ＭＳ Ｐゴシック"/>
        <family val="3"/>
        <charset val="128"/>
      </rPr>
      <t>字分岐</t>
    </r>
    <rPh sb="1" eb="2">
      <t>ジ</t>
    </rPh>
    <rPh sb="2" eb="4">
      <t>ブンキ</t>
    </rPh>
    <phoneticPr fontId="25"/>
  </si>
  <si>
    <t>┫字路　S</t>
    <phoneticPr fontId="25"/>
  </si>
  <si>
    <t>ＰＣ１　
ローソン
真庭下方店（右側）</t>
    <rPh sb="10" eb="12">
      <t>マニワ</t>
    </rPh>
    <rPh sb="12" eb="14">
      <t>カホウ</t>
    </rPh>
    <rPh sb="14" eb="15">
      <t>テン</t>
    </rPh>
    <rPh sb="16" eb="18">
      <t>ミギガワ</t>
    </rPh>
    <phoneticPr fontId="25"/>
  </si>
  <si>
    <r>
      <t>PC1</t>
    </r>
    <r>
      <rPr>
        <sz val="13.2"/>
        <rFont val="ＭＳ Ｐゴシック"/>
        <family val="3"/>
        <charset val="128"/>
      </rPr>
      <t>（レシート）
しばらく道なりにR313を進む</t>
    </r>
    <rPh sb="14" eb="15">
      <t>ミチ</t>
    </rPh>
    <rPh sb="23" eb="24">
      <t>ススム</t>
    </rPh>
    <phoneticPr fontId="25"/>
  </si>
  <si>
    <t>左</t>
    <phoneticPr fontId="25"/>
  </si>
  <si>
    <t>左折しR180へ</t>
    <rPh sb="0" eb="2">
      <t>サセツ</t>
    </rPh>
    <phoneticPr fontId="25"/>
  </si>
  <si>
    <t>R180</t>
    <phoneticPr fontId="25"/>
  </si>
  <si>
    <t>通過チェック２
吹屋郵便局の写真（左側）</t>
    <rPh sb="0" eb="2">
      <t>ツウカ</t>
    </rPh>
    <rPh sb="8" eb="10">
      <t>フキヤ</t>
    </rPh>
    <rPh sb="10" eb="13">
      <t>ユウビンキョク</t>
    </rPh>
    <rPh sb="14" eb="16">
      <t>シャシン</t>
    </rPh>
    <rPh sb="17" eb="19">
      <t>ヒダリガワ</t>
    </rPh>
    <phoneticPr fontId="25"/>
  </si>
  <si>
    <t>K33</t>
    <phoneticPr fontId="25"/>
  </si>
  <si>
    <t>ＰＣ2
セブンイレブン
高梁成羽町東店（左側）</t>
    <rPh sb="12" eb="14">
      <t>タカハシ</t>
    </rPh>
    <rPh sb="14" eb="17">
      <t>ナリワチョウ</t>
    </rPh>
    <rPh sb="17" eb="18">
      <t>ヒガシ</t>
    </rPh>
    <rPh sb="18" eb="19">
      <t>テン</t>
    </rPh>
    <rPh sb="20" eb="22">
      <t>ヒダリガワ</t>
    </rPh>
    <phoneticPr fontId="25"/>
  </si>
  <si>
    <t>直進</t>
    <rPh sb="0" eb="2">
      <t>チョクシン</t>
    </rPh>
    <phoneticPr fontId="25"/>
  </si>
  <si>
    <t>K35</t>
    <phoneticPr fontId="25"/>
  </si>
  <si>
    <t>┳字路</t>
    <phoneticPr fontId="25"/>
  </si>
  <si>
    <t>┳字路　S（矢掛町西町）</t>
    <rPh sb="6" eb="9">
      <t>ヤカゲチョウ</t>
    </rPh>
    <rPh sb="9" eb="11">
      <t>ニシマチ</t>
    </rPh>
    <phoneticPr fontId="25"/>
  </si>
  <si>
    <t>R486</t>
    <phoneticPr fontId="25"/>
  </si>
  <si>
    <t>┳字路</t>
    <phoneticPr fontId="25"/>
  </si>
  <si>
    <t>右折し踏切を渡る</t>
    <rPh sb="3" eb="5">
      <t>フミキリ</t>
    </rPh>
    <rPh sb="6" eb="7">
      <t>ワタ</t>
    </rPh>
    <phoneticPr fontId="25"/>
  </si>
  <si>
    <t>左</t>
    <phoneticPr fontId="25"/>
  </si>
  <si>
    <t>フィニッシュ
ファミリーマート
マスカット球場前店</t>
    <rPh sb="21" eb="24">
      <t>キュウジョウマエ</t>
    </rPh>
    <rPh sb="24" eb="25">
      <t>テン</t>
    </rPh>
    <phoneticPr fontId="25"/>
  </si>
  <si>
    <t>K73</t>
    <phoneticPr fontId="25"/>
  </si>
  <si>
    <t>R429</t>
    <phoneticPr fontId="25"/>
  </si>
  <si>
    <t>K374</t>
    <phoneticPr fontId="25"/>
  </si>
  <si>
    <t>K30</t>
    <phoneticPr fontId="25"/>
  </si>
  <si>
    <t>R313</t>
    <phoneticPr fontId="25"/>
  </si>
  <si>
    <t>R313</t>
    <phoneticPr fontId="25"/>
  </si>
  <si>
    <t>K78</t>
    <phoneticPr fontId="25"/>
  </si>
  <si>
    <t>K310</t>
    <phoneticPr fontId="25"/>
  </si>
  <si>
    <t>K320</t>
    <phoneticPr fontId="25"/>
  </si>
  <si>
    <t>K197</t>
    <phoneticPr fontId="25"/>
  </si>
  <si>
    <t>K85</t>
    <phoneticPr fontId="25"/>
  </si>
  <si>
    <r>
      <t>PC</t>
    </r>
    <r>
      <rPr>
        <b/>
        <sz val="13.2"/>
        <rFont val="ＭＳ Ｐゴシック"/>
        <family val="3"/>
        <charset val="128"/>
      </rPr>
      <t>２</t>
    </r>
    <r>
      <rPr>
        <sz val="13.2"/>
        <rFont val="ＭＳ Ｐゴシック"/>
        <family val="3"/>
        <charset val="128"/>
      </rPr>
      <t>（レシート）</t>
    </r>
    <phoneticPr fontId="25"/>
  </si>
  <si>
    <t>通過チェック１（写真）撮影後Uターン
参考クローズ（8：33）</t>
    <rPh sb="11" eb="14">
      <t>サツエイゴ</t>
    </rPh>
    <rPh sb="19" eb="21">
      <t>サンコウ</t>
    </rPh>
    <phoneticPr fontId="25"/>
  </si>
  <si>
    <t>通過チェック２（写真）
参考クローズ（12：40）</t>
    <rPh sb="12" eb="14">
      <t>サンコウ</t>
    </rPh>
    <phoneticPr fontId="25"/>
  </si>
  <si>
    <r>
      <t>BRM327</t>
    </r>
    <r>
      <rPr>
        <sz val="20"/>
        <color indexed="8"/>
        <rFont val="ＭＳ Ｐゴシック"/>
        <family val="3"/>
        <charset val="128"/>
      </rPr>
      <t>真庭、高梁</t>
    </r>
    <r>
      <rPr>
        <sz val="20"/>
        <color indexed="8"/>
        <rFont val="Arial"/>
        <family val="2"/>
      </rPr>
      <t>200km</t>
    </r>
    <r>
      <rPr>
        <sz val="20"/>
        <color indexed="8"/>
        <rFont val="ＭＳ Ｐゴシック"/>
        <family val="3"/>
        <charset val="128"/>
      </rPr>
      <t>　</t>
    </r>
    <r>
      <rPr>
        <sz val="20"/>
        <color indexed="8"/>
        <rFont val="Arial"/>
        <family val="2"/>
      </rPr>
      <t>5</t>
    </r>
    <r>
      <rPr>
        <sz val="20"/>
        <color indexed="8"/>
        <rFont val="ＭＳ Ｐゴシック"/>
        <family val="3"/>
        <charset val="128"/>
      </rPr>
      <t>：</t>
    </r>
    <r>
      <rPr>
        <sz val="20"/>
        <color indexed="8"/>
        <rFont val="Arial"/>
        <family val="2"/>
      </rPr>
      <t>00</t>
    </r>
    <r>
      <rPr>
        <sz val="20"/>
        <color indexed="8"/>
        <rFont val="ＭＳ Ｐゴシック"/>
        <family val="3"/>
        <charset val="128"/>
      </rPr>
      <t>スタート</t>
    </r>
    <rPh sb="6" eb="8">
      <t>マニワ</t>
    </rPh>
    <rPh sb="9" eb="11">
      <t>タカハシ</t>
    </rPh>
    <phoneticPr fontId="25"/>
  </si>
  <si>
    <t>バス停から右折方向へ</t>
    <rPh sb="2" eb="3">
      <t>テイ</t>
    </rPh>
    <rPh sb="5" eb="7">
      <t>ウセツ</t>
    </rPh>
    <rPh sb="7" eb="9">
      <t>ホウコウ</t>
    </rPh>
    <phoneticPr fontId="25"/>
  </si>
  <si>
    <r>
      <rPr>
        <sz val="13.2"/>
        <rFont val="ＭＳ Ｐゴシック"/>
        <family val="3"/>
        <charset val="128"/>
      </rPr>
      <t>流通センター入口（交差点）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162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25"/>
  </si>
  <si>
    <r>
      <rPr>
        <sz val="13.2"/>
        <rFont val="ＭＳ Ｐゴシック"/>
        <family val="3"/>
        <charset val="128"/>
      </rPr>
      <t>右折して国道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(</t>
    </r>
    <r>
      <rPr>
        <sz val="13.2"/>
        <rFont val="ＭＳ Ｐゴシック"/>
        <family val="3"/>
        <charset val="128"/>
      </rPr>
      <t>津山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​円城ふるさと村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​まきばの館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25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</si>
  <si>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78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25"/>
  </si>
  <si>
    <t>╋字路 S</t>
    <phoneticPr fontId="25"/>
  </si>
  <si>
    <t>┳字路 S(手川橋）</t>
    <rPh sb="6" eb="9">
      <t>テカワハシ</t>
    </rPh>
    <phoneticPr fontId="25"/>
  </si>
  <si>
    <t>┣字路　S（日名口）</t>
    <rPh sb="6" eb="9">
      <t>ヒナクチ</t>
    </rPh>
    <phoneticPr fontId="25"/>
  </si>
  <si>
    <t>ＰＣ３
セブンイレブン
真備町箭田店（左側）</t>
    <rPh sb="12" eb="15">
      <t>マビチョウ</t>
    </rPh>
    <rPh sb="16" eb="17">
      <t>タ</t>
    </rPh>
    <rPh sb="17" eb="18">
      <t>テン</t>
    </rPh>
    <rPh sb="19" eb="21">
      <t>ヒダリガワ</t>
    </rPh>
    <phoneticPr fontId="25"/>
  </si>
  <si>
    <t>直進</t>
    <rPh sb="0" eb="2">
      <t>チョクシン</t>
    </rPh>
    <phoneticPr fontId="25"/>
  </si>
  <si>
    <r>
      <rPr>
        <b/>
        <sz val="13.2"/>
        <rFont val="ＭＳ Ｐゴシック"/>
        <family val="3"/>
        <charset val="128"/>
      </rPr>
      <t>PC3</t>
    </r>
    <r>
      <rPr>
        <sz val="13.2"/>
        <rFont val="ＭＳ Ｐゴシック"/>
        <family val="3"/>
        <charset val="128"/>
      </rPr>
      <t>（レシート）</t>
    </r>
    <phoneticPr fontId="25"/>
  </si>
  <si>
    <t>╋字路　S（川辺交番南西）</t>
    <rPh sb="6" eb="8">
      <t>カワベ</t>
    </rPh>
    <rPh sb="8" eb="10">
      <t>コウバン</t>
    </rPh>
    <rPh sb="10" eb="12">
      <t>ナンセイ</t>
    </rPh>
    <phoneticPr fontId="25"/>
  </si>
  <si>
    <t>左折し、土手道へ上がる</t>
    <rPh sb="0" eb="2">
      <t>サセツ</t>
    </rPh>
    <rPh sb="4" eb="6">
      <t>ドテ</t>
    </rPh>
    <rPh sb="6" eb="7">
      <t>ミチ</t>
    </rPh>
    <rPh sb="8" eb="9">
      <t>ア</t>
    </rPh>
    <phoneticPr fontId="25"/>
  </si>
  <si>
    <t>┣字路</t>
    <phoneticPr fontId="25"/>
  </si>
  <si>
    <t>右</t>
    <phoneticPr fontId="25"/>
  </si>
  <si>
    <t>右折し歩道橋を渡る</t>
    <rPh sb="3" eb="6">
      <t>ホドウキョウ</t>
    </rPh>
    <rPh sb="7" eb="8">
      <t>ワタ</t>
    </rPh>
    <phoneticPr fontId="25"/>
  </si>
  <si>
    <t>K24を横断し、歩道を通り土手から降りる</t>
    <rPh sb="4" eb="6">
      <t>オウダン</t>
    </rPh>
    <rPh sb="8" eb="10">
      <t>ホドウ</t>
    </rPh>
    <rPh sb="11" eb="12">
      <t>トオ</t>
    </rPh>
    <rPh sb="13" eb="15">
      <t>ドテ</t>
    </rPh>
    <rPh sb="17" eb="18">
      <t>オ</t>
    </rPh>
    <phoneticPr fontId="25"/>
  </si>
  <si>
    <t>左</t>
    <phoneticPr fontId="25"/>
  </si>
  <si>
    <t>清音駅前を左折</t>
    <rPh sb="0" eb="3">
      <t>キヨネエキ</t>
    </rPh>
    <rPh sb="3" eb="4">
      <t>マエ</t>
    </rPh>
    <rPh sb="5" eb="7">
      <t>サセツ</t>
    </rPh>
    <phoneticPr fontId="25"/>
  </si>
  <si>
    <t>K270</t>
    <phoneticPr fontId="25"/>
  </si>
  <si>
    <t>┣字路　S</t>
    <phoneticPr fontId="25"/>
  </si>
  <si>
    <r>
      <rPr>
        <b/>
        <sz val="11"/>
        <rFont val="ＭＳ Ｐゴシック"/>
        <family val="3"/>
        <charset val="128"/>
      </rPr>
      <t>Y</t>
    </r>
    <r>
      <rPr>
        <sz val="11"/>
        <rFont val="ＭＳ Ｐゴシック"/>
        <family val="3"/>
        <charset val="128"/>
      </rPr>
      <t>字路　</t>
    </r>
    <phoneticPr fontId="25"/>
  </si>
  <si>
    <t>一番左の道へ進む</t>
    <rPh sb="0" eb="3">
      <t>イチバンヒダリ</t>
    </rPh>
    <rPh sb="4" eb="5">
      <t>ミチ</t>
    </rPh>
    <rPh sb="6" eb="7">
      <t>スス</t>
    </rPh>
    <phoneticPr fontId="25"/>
  </si>
  <si>
    <t>左側</t>
    <rPh sb="0" eb="2">
      <t>ヒダリガワ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</si>
</sst>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32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8"/>
      <name val="Arial"/>
      <family val="2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3.2"/>
      <name val="Trebuchet MS"/>
      <family val="2"/>
    </font>
    <font>
      <sz val="11"/>
      <name val="Trebuchet MS"/>
      <family val="2"/>
    </font>
    <font>
      <sz val="13.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.2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4" borderId="0" xfId="0" applyFont="1" applyFill="1">
      <alignment vertical="center"/>
    </xf>
    <xf numFmtId="0" fontId="0" fillId="0" borderId="0" xfId="0" applyFill="1">
      <alignment vertical="center"/>
    </xf>
    <xf numFmtId="176" fontId="1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left" vertical="center"/>
    </xf>
    <xf numFmtId="0" fontId="0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 shrinkToFit="1"/>
    </xf>
    <xf numFmtId="0" fontId="0" fillId="0" borderId="12" xfId="0" applyNumberFormat="1" applyFill="1" applyBorder="1" applyAlignment="1">
      <alignment horizontal="center" vertical="center" shrinkToFit="1"/>
    </xf>
    <xf numFmtId="0" fontId="0" fillId="24" borderId="11" xfId="0" applyNumberFormat="1" applyFont="1" applyFill="1" applyBorder="1" applyAlignment="1">
      <alignment horizontal="left" vertical="center"/>
    </xf>
    <xf numFmtId="0" fontId="0" fillId="24" borderId="12" xfId="0" applyNumberFormat="1" applyFont="1" applyFill="1" applyBorder="1" applyAlignment="1">
      <alignment horizontal="center" vertical="center"/>
    </xf>
    <xf numFmtId="176" fontId="1" fillId="24" borderId="12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shrinkToFit="1"/>
    </xf>
    <xf numFmtId="176" fontId="1" fillId="25" borderId="12" xfId="0" applyNumberFormat="1" applyFont="1" applyFill="1" applyBorder="1" applyAlignment="1">
      <alignment horizontal="center" vertical="center" shrinkToFit="1"/>
    </xf>
    <xf numFmtId="0" fontId="6" fillId="24" borderId="12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0" fillId="26" borderId="11" xfId="0" applyNumberFormat="1" applyFont="1" applyFill="1" applyBorder="1" applyAlignment="1">
      <alignment horizontal="left" vertical="center"/>
    </xf>
    <xf numFmtId="176" fontId="1" fillId="26" borderId="12" xfId="0" applyNumberFormat="1" applyFont="1" applyFill="1" applyBorder="1" applyAlignment="1">
      <alignment horizontal="center" vertical="center"/>
    </xf>
    <xf numFmtId="0" fontId="6" fillId="26" borderId="12" xfId="0" applyNumberFormat="1" applyFont="1" applyFill="1" applyBorder="1" applyAlignment="1">
      <alignment horizontal="center" vertical="center" shrinkToFit="1"/>
    </xf>
    <xf numFmtId="0" fontId="0" fillId="26" borderId="0" xfId="0" applyFont="1" applyFill="1">
      <alignment vertical="center"/>
    </xf>
    <xf numFmtId="0" fontId="5" fillId="27" borderId="12" xfId="0" applyNumberFormat="1" applyFont="1" applyFill="1" applyBorder="1" applyAlignment="1">
      <alignment horizontal="left" vertical="center" wrapText="1" shrinkToFit="1"/>
    </xf>
    <xf numFmtId="0" fontId="6" fillId="26" borderId="12" xfId="0" applyNumberFormat="1" applyFont="1" applyFill="1" applyBorder="1" applyAlignment="1">
      <alignment horizontal="center" vertical="center" wrapText="1" shrinkToFit="1"/>
    </xf>
    <xf numFmtId="20" fontId="6" fillId="26" borderId="12" xfId="0" applyNumberFormat="1" applyFont="1" applyFill="1" applyBorder="1" applyAlignment="1">
      <alignment horizontal="center" vertical="center" wrapText="1" shrinkToFit="1"/>
    </xf>
    <xf numFmtId="176" fontId="1" fillId="27" borderId="12" xfId="0" applyNumberFormat="1" applyFont="1" applyFill="1" applyBorder="1" applyAlignment="1">
      <alignment horizontal="center" vertical="center"/>
    </xf>
    <xf numFmtId="0" fontId="0" fillId="26" borderId="12" xfId="0" applyNumberFormat="1" applyFont="1" applyFill="1" applyBorder="1" applyAlignment="1">
      <alignment horizontal="center" vertical="center"/>
    </xf>
    <xf numFmtId="176" fontId="1" fillId="28" borderId="12" xfId="0" applyNumberFormat="1" applyFont="1" applyFill="1" applyBorder="1" applyAlignment="1">
      <alignment horizontal="center" vertical="center"/>
    </xf>
    <xf numFmtId="0" fontId="5" fillId="28" borderId="12" xfId="0" applyNumberFormat="1" applyFont="1" applyFill="1" applyBorder="1" applyAlignment="1">
      <alignment horizontal="left" vertical="center" wrapText="1" shrinkToFit="1"/>
    </xf>
    <xf numFmtId="0" fontId="1" fillId="0" borderId="0" xfId="0" applyFont="1" applyFill="1">
      <alignment vertical="center"/>
    </xf>
    <xf numFmtId="0" fontId="1" fillId="26" borderId="12" xfId="0" applyNumberFormat="1" applyFont="1" applyFill="1" applyBorder="1" applyAlignment="1">
      <alignment horizontal="left" vertical="center" wrapText="1" shrinkToFit="1"/>
    </xf>
    <xf numFmtId="0" fontId="0" fillId="26" borderId="12" xfId="0" applyNumberFormat="1" applyFill="1" applyBorder="1" applyAlignment="1">
      <alignment horizontal="left" vertical="center" shrinkToFit="1"/>
    </xf>
    <xf numFmtId="0" fontId="28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vertical="center" wrapText="1"/>
    </xf>
    <xf numFmtId="0" fontId="0" fillId="0" borderId="12" xfId="0" applyFont="1" applyFill="1" applyBorder="1" applyAlignment="1">
      <alignment horizontal="center" vertical="center" shrinkToFit="1"/>
    </xf>
    <xf numFmtId="0" fontId="0" fillId="27" borderId="12" xfId="0" applyNumberFormat="1" applyFill="1" applyBorder="1" applyAlignment="1">
      <alignment horizontal="left" vertical="center" wrapText="1" shrinkToFit="1"/>
    </xf>
    <xf numFmtId="0" fontId="28" fillId="27" borderId="12" xfId="0" applyFont="1" applyFill="1" applyBorder="1" applyAlignment="1">
      <alignment horizontal="center" vertical="center" wrapText="1"/>
    </xf>
    <xf numFmtId="0" fontId="27" fillId="27" borderId="12" xfId="0" applyFont="1" applyFill="1" applyBorder="1" applyAlignment="1">
      <alignment vertical="center" wrapText="1"/>
    </xf>
    <xf numFmtId="20" fontId="30" fillId="27" borderId="12" xfId="0" applyNumberFormat="1" applyFont="1" applyFill="1" applyBorder="1" applyAlignment="1">
      <alignment horizontal="center" vertical="center" wrapText="1" shrinkToFit="1"/>
    </xf>
    <xf numFmtId="20" fontId="30" fillId="27" borderId="12" xfId="0" applyNumberFormat="1" applyFont="1" applyFill="1" applyBorder="1" applyAlignment="1">
      <alignment horizontal="center" vertical="center" shrinkToFit="1"/>
    </xf>
    <xf numFmtId="0" fontId="27" fillId="26" borderId="12" xfId="0" applyFont="1" applyFill="1" applyBorder="1" applyAlignment="1">
      <alignment vertical="center" wrapText="1"/>
    </xf>
    <xf numFmtId="0" fontId="28" fillId="26" borderId="12" xfId="0" applyFont="1" applyFill="1" applyBorder="1" applyAlignment="1">
      <alignment horizontal="center" vertical="center" wrapText="1"/>
    </xf>
    <xf numFmtId="0" fontId="28" fillId="28" borderId="12" xfId="0" applyFont="1" applyFill="1" applyBorder="1" applyAlignment="1">
      <alignment horizontal="center" vertical="center" wrapText="1"/>
    </xf>
    <xf numFmtId="0" fontId="29" fillId="28" borderId="12" xfId="0" applyFont="1" applyFill="1" applyBorder="1" applyAlignment="1">
      <alignment vertical="center" wrapText="1"/>
    </xf>
    <xf numFmtId="0" fontId="0" fillId="27" borderId="12" xfId="0" applyFont="1" applyFill="1" applyBorder="1" applyAlignment="1">
      <alignment horizontal="center" vertical="center" wrapText="1"/>
    </xf>
    <xf numFmtId="0" fontId="0" fillId="28" borderId="12" xfId="0" applyFont="1" applyFill="1" applyBorder="1" applyAlignment="1">
      <alignment horizontal="center" vertical="center" wrapText="1"/>
    </xf>
    <xf numFmtId="0" fontId="0" fillId="26" borderId="12" xfId="0" applyFont="1" applyFill="1" applyBorder="1" applyAlignment="1">
      <alignment horizontal="center" vertical="center" wrapText="1"/>
    </xf>
    <xf numFmtId="0" fontId="29" fillId="26" borderId="12" xfId="0" applyFont="1" applyFill="1" applyBorder="1" applyAlignment="1">
      <alignment vertical="center" wrapText="1"/>
    </xf>
    <xf numFmtId="0" fontId="30" fillId="0" borderId="12" xfId="0" applyNumberFormat="1" applyFont="1" applyFill="1" applyBorder="1" applyAlignment="1">
      <alignment horizontal="center" vertical="center" shrinkToFit="1"/>
    </xf>
    <xf numFmtId="0" fontId="30" fillId="27" borderId="12" xfId="0" applyNumberFormat="1" applyFont="1" applyFill="1" applyBorder="1" applyAlignment="1">
      <alignment horizontal="center" vertical="center" shrinkToFit="1"/>
    </xf>
    <xf numFmtId="0" fontId="30" fillId="26" borderId="12" xfId="0" applyNumberFormat="1" applyFont="1" applyFill="1" applyBorder="1" applyAlignment="1">
      <alignment horizontal="center" vertical="center" shrinkToFit="1"/>
    </xf>
    <xf numFmtId="0" fontId="30" fillId="28" borderId="12" xfId="0" applyNumberFormat="1" applyFont="1" applyFill="1" applyBorder="1" applyAlignment="1">
      <alignment horizontal="center" vertical="center" shrinkToFit="1"/>
    </xf>
    <xf numFmtId="0" fontId="30" fillId="26" borderId="12" xfId="0" applyNumberFormat="1" applyFont="1" applyFill="1" applyBorder="1" applyAlignment="1">
      <alignment horizontal="center" vertical="center" wrapText="1" shrinkToFit="1"/>
    </xf>
    <xf numFmtId="0" fontId="30" fillId="26" borderId="12" xfId="0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 shrinkToFit="1"/>
    </xf>
    <xf numFmtId="0" fontId="30" fillId="27" borderId="12" xfId="0" applyFont="1" applyFill="1" applyBorder="1" applyAlignment="1">
      <alignment vertical="center" shrinkToFit="1"/>
    </xf>
    <xf numFmtId="0" fontId="30" fillId="0" borderId="0" xfId="0" applyFont="1" applyFill="1" applyAlignment="1">
      <alignment vertical="center" shrinkToFit="1"/>
    </xf>
    <xf numFmtId="0" fontId="29" fillId="27" borderId="12" xfId="0" applyFont="1" applyFill="1" applyBorder="1" applyAlignment="1">
      <alignment vertical="center" wrapText="1"/>
    </xf>
    <xf numFmtId="20" fontId="30" fillId="25" borderId="12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4" fontId="26" fillId="0" borderId="0" xfId="0" applyNumberFormat="1" applyFont="1" applyFill="1" applyBorder="1" applyAlignment="1">
      <alignment horizontal="center" vertical="center" wrapText="1"/>
    </xf>
    <xf numFmtId="14" fontId="26" fillId="0" borderId="10" xfId="0" applyNumberFormat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30" fillId="27" borderId="12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66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J130"/>
  <sheetViews>
    <sheetView tabSelected="1" topLeftCell="A40" zoomScaleNormal="100" zoomScaleSheetLayoutView="100" zoomScalePageLayoutView="75" workbookViewId="0">
      <selection activeCell="H51" sqref="H51"/>
    </sheetView>
  </sheetViews>
  <sheetFormatPr defaultColWidth="10" defaultRowHeight="17.25" customHeight="1"/>
  <cols>
    <col min="1" max="1" width="0.125" style="3" customWidth="1"/>
    <col min="2" max="2" width="4.5" style="3" bestFit="1" customWidth="1"/>
    <col min="3" max="4" width="9" style="4" bestFit="1" customWidth="1"/>
    <col min="5" max="5" width="27.125" style="3" bestFit="1" customWidth="1"/>
    <col min="6" max="6" width="8.5" style="1" customWidth="1"/>
    <col min="7" max="7" width="10.875" style="61" customWidth="1"/>
    <col min="8" max="8" width="70.125" style="5" customWidth="1"/>
    <col min="9" max="9" width="9.875" style="6" customWidth="1"/>
    <col min="10" max="10" width="12.125" style="7" customWidth="1"/>
    <col min="11" max="16384" width="10" style="3"/>
  </cols>
  <sheetData>
    <row r="1" spans="1:10" ht="14.25" customHeight="1">
      <c r="B1" s="8"/>
      <c r="C1"/>
      <c r="D1"/>
      <c r="E1" s="65" t="s">
        <v>88</v>
      </c>
      <c r="F1" s="65"/>
      <c r="G1" s="65"/>
      <c r="H1" s="65"/>
      <c r="I1" s="67"/>
      <c r="J1" s="67"/>
    </row>
    <row r="2" spans="1:10" ht="20.100000000000001" customHeight="1">
      <c r="B2" s="9"/>
      <c r="C2" s="64" t="s">
        <v>0</v>
      </c>
      <c r="D2" s="64"/>
      <c r="E2" s="66"/>
      <c r="F2" s="66"/>
      <c r="G2" s="66"/>
      <c r="H2" s="66"/>
      <c r="I2" s="68"/>
      <c r="J2" s="68"/>
    </row>
    <row r="3" spans="1:10" s="1" customFormat="1" ht="20.100000000000001" customHeight="1">
      <c r="A3" s="10"/>
      <c r="B3" s="11" t="s">
        <v>1</v>
      </c>
      <c r="C3" s="12" t="s">
        <v>2</v>
      </c>
      <c r="D3" s="12" t="s">
        <v>3</v>
      </c>
      <c r="E3" s="13" t="s">
        <v>4</v>
      </c>
      <c r="F3" s="11" t="s">
        <v>5</v>
      </c>
      <c r="G3" s="53" t="s">
        <v>6</v>
      </c>
      <c r="H3" s="14" t="s">
        <v>7</v>
      </c>
      <c r="I3" s="14" t="s">
        <v>14</v>
      </c>
      <c r="J3" s="13" t="s">
        <v>8</v>
      </c>
    </row>
    <row r="4" spans="1:10" s="1" customFormat="1" ht="36.75" customHeight="1">
      <c r="A4" s="10"/>
      <c r="B4" s="31">
        <v>1</v>
      </c>
      <c r="C4" s="30">
        <v>0</v>
      </c>
      <c r="D4" s="30">
        <v>0</v>
      </c>
      <c r="E4" s="40" t="s">
        <v>18</v>
      </c>
      <c r="F4" s="41" t="s">
        <v>19</v>
      </c>
      <c r="G4" s="54"/>
      <c r="H4" s="62" t="s">
        <v>89</v>
      </c>
      <c r="I4" s="63">
        <v>0.22916666666666666</v>
      </c>
      <c r="J4" s="19">
        <f>C4</f>
        <v>0</v>
      </c>
    </row>
    <row r="5" spans="1:10" s="2" customFormat="1" ht="18" customHeight="1">
      <c r="A5" s="15"/>
      <c r="B5" s="16">
        <v>2</v>
      </c>
      <c r="C5" s="17">
        <v>1.1000000000000001</v>
      </c>
      <c r="D5" s="17">
        <f t="shared" ref="D5:D36" si="0">D4+C5</f>
        <v>1.1000000000000001</v>
      </c>
      <c r="E5" s="36" t="s">
        <v>93</v>
      </c>
      <c r="F5" s="46" t="s">
        <v>20</v>
      </c>
      <c r="G5" s="55" t="s">
        <v>74</v>
      </c>
      <c r="H5" s="45" t="s">
        <v>21</v>
      </c>
      <c r="I5" s="20"/>
      <c r="J5" s="17">
        <f>J4+C5</f>
        <v>1.1000000000000001</v>
      </c>
    </row>
    <row r="6" spans="1:10" s="1" customFormat="1" ht="18" customHeight="1">
      <c r="A6" s="10"/>
      <c r="B6" s="16">
        <v>3</v>
      </c>
      <c r="C6" s="17">
        <v>2.1</v>
      </c>
      <c r="D6" s="17">
        <f t="shared" si="0"/>
        <v>3.2</v>
      </c>
      <c r="E6" s="36" t="s">
        <v>16</v>
      </c>
      <c r="F6" s="46" t="s">
        <v>19</v>
      </c>
      <c r="G6" s="55" t="s">
        <v>46</v>
      </c>
      <c r="H6" s="45" t="s">
        <v>90</v>
      </c>
      <c r="I6" s="21"/>
      <c r="J6" s="17">
        <f t="shared" ref="J6:J57" si="1">J5+C6</f>
        <v>3.2</v>
      </c>
    </row>
    <row r="7" spans="1:10" s="1" customFormat="1" ht="18" customHeight="1">
      <c r="A7" s="10"/>
      <c r="B7" s="16">
        <v>4</v>
      </c>
      <c r="C7" s="17">
        <v>0.6</v>
      </c>
      <c r="D7" s="17">
        <f t="shared" si="0"/>
        <v>3.8000000000000003</v>
      </c>
      <c r="E7" s="36" t="s">
        <v>10</v>
      </c>
      <c r="F7" s="46" t="s">
        <v>20</v>
      </c>
      <c r="G7" s="55"/>
      <c r="H7" s="45" t="s">
        <v>22</v>
      </c>
      <c r="I7" s="21"/>
      <c r="J7" s="17">
        <f t="shared" si="1"/>
        <v>3.8000000000000003</v>
      </c>
    </row>
    <row r="8" spans="1:10" s="1" customFormat="1" ht="18" customHeight="1">
      <c r="A8" s="10"/>
      <c r="B8" s="16">
        <v>5</v>
      </c>
      <c r="C8" s="17">
        <v>1.5</v>
      </c>
      <c r="D8" s="17">
        <f t="shared" si="0"/>
        <v>5.3000000000000007</v>
      </c>
      <c r="E8" s="36" t="s">
        <v>13</v>
      </c>
      <c r="F8" s="46" t="s">
        <v>19</v>
      </c>
      <c r="G8" s="55"/>
      <c r="H8" s="45" t="s">
        <v>23</v>
      </c>
      <c r="I8" s="21"/>
      <c r="J8" s="17">
        <f t="shared" si="1"/>
        <v>5.3000000000000007</v>
      </c>
    </row>
    <row r="9" spans="1:10" s="1" customFormat="1" ht="18" customHeight="1">
      <c r="A9" s="10"/>
      <c r="B9" s="16">
        <v>6</v>
      </c>
      <c r="C9" s="17">
        <v>0.1</v>
      </c>
      <c r="D9" s="17">
        <f t="shared" si="0"/>
        <v>5.4</v>
      </c>
      <c r="E9" s="36" t="s">
        <v>9</v>
      </c>
      <c r="F9" s="46" t="s">
        <v>20</v>
      </c>
      <c r="G9" s="55"/>
      <c r="H9" s="45" t="s">
        <v>24</v>
      </c>
      <c r="I9" s="21"/>
      <c r="J9" s="17">
        <f t="shared" si="1"/>
        <v>5.4</v>
      </c>
    </row>
    <row r="10" spans="1:10" s="1" customFormat="1" ht="18" customHeight="1">
      <c r="A10" s="10"/>
      <c r="B10" s="16">
        <v>7</v>
      </c>
      <c r="C10" s="17">
        <v>2.7</v>
      </c>
      <c r="D10" s="17">
        <f t="shared" si="0"/>
        <v>8.1000000000000014</v>
      </c>
      <c r="E10" s="36" t="s">
        <v>11</v>
      </c>
      <c r="F10" s="46" t="s">
        <v>20</v>
      </c>
      <c r="G10" s="55"/>
      <c r="H10" s="45" t="s">
        <v>24</v>
      </c>
      <c r="I10" s="21"/>
      <c r="J10" s="17">
        <f t="shared" si="1"/>
        <v>8.1000000000000014</v>
      </c>
    </row>
    <row r="11" spans="1:10" s="1" customFormat="1" ht="18" customHeight="1">
      <c r="A11" s="10"/>
      <c r="B11" s="16">
        <v>8</v>
      </c>
      <c r="C11" s="17">
        <v>2.2000000000000002</v>
      </c>
      <c r="D11" s="17">
        <f t="shared" si="0"/>
        <v>10.3</v>
      </c>
      <c r="E11" s="36" t="s">
        <v>12</v>
      </c>
      <c r="F11" s="46" t="s">
        <v>20</v>
      </c>
      <c r="G11" s="55"/>
      <c r="H11" s="45" t="s">
        <v>26</v>
      </c>
      <c r="I11" s="21"/>
      <c r="J11" s="17">
        <f t="shared" si="1"/>
        <v>10.3</v>
      </c>
    </row>
    <row r="12" spans="1:10" s="1" customFormat="1" ht="18" customHeight="1">
      <c r="A12" s="10"/>
      <c r="B12" s="16">
        <v>9</v>
      </c>
      <c r="C12" s="17">
        <v>0.1</v>
      </c>
      <c r="D12" s="17">
        <f t="shared" si="0"/>
        <v>10.4</v>
      </c>
      <c r="E12" s="36" t="s">
        <v>9</v>
      </c>
      <c r="F12" s="46" t="s">
        <v>19</v>
      </c>
      <c r="G12" s="55"/>
      <c r="H12" s="45" t="s">
        <v>25</v>
      </c>
      <c r="I12" s="21"/>
      <c r="J12" s="17">
        <f t="shared" si="1"/>
        <v>10.4</v>
      </c>
    </row>
    <row r="13" spans="1:10" s="1" customFormat="1" ht="18" customHeight="1">
      <c r="A13" s="10"/>
      <c r="B13" s="16">
        <v>10</v>
      </c>
      <c r="C13" s="17">
        <v>5</v>
      </c>
      <c r="D13" s="17">
        <f t="shared" si="0"/>
        <v>15.4</v>
      </c>
      <c r="E13" s="36" t="s">
        <v>9</v>
      </c>
      <c r="F13" s="46" t="s">
        <v>20</v>
      </c>
      <c r="G13" s="55"/>
      <c r="H13" s="45" t="s">
        <v>24</v>
      </c>
      <c r="I13" s="21"/>
      <c r="J13" s="17">
        <f t="shared" si="1"/>
        <v>15.4</v>
      </c>
    </row>
    <row r="14" spans="1:10" s="1" customFormat="1" ht="18" customHeight="1">
      <c r="A14" s="10"/>
      <c r="B14" s="16">
        <v>11</v>
      </c>
      <c r="C14" s="17">
        <v>0.6</v>
      </c>
      <c r="D14" s="17">
        <f t="shared" si="0"/>
        <v>16</v>
      </c>
      <c r="E14" s="36" t="s">
        <v>9</v>
      </c>
      <c r="F14" s="46" t="s">
        <v>20</v>
      </c>
      <c r="G14" s="55" t="s">
        <v>47</v>
      </c>
      <c r="H14" s="45" t="s">
        <v>28</v>
      </c>
      <c r="I14" s="21"/>
      <c r="J14" s="17">
        <f t="shared" si="1"/>
        <v>16</v>
      </c>
    </row>
    <row r="15" spans="1:10" s="1" customFormat="1" ht="18" customHeight="1">
      <c r="A15" s="10"/>
      <c r="B15" s="16">
        <v>12</v>
      </c>
      <c r="C15" s="17">
        <v>17</v>
      </c>
      <c r="D15" s="17">
        <f t="shared" si="0"/>
        <v>33</v>
      </c>
      <c r="E15" s="36" t="s">
        <v>49</v>
      </c>
      <c r="F15" s="46" t="s">
        <v>19</v>
      </c>
      <c r="G15" s="55" t="s">
        <v>48</v>
      </c>
      <c r="H15" s="45" t="s">
        <v>91</v>
      </c>
      <c r="I15" s="21"/>
      <c r="J15" s="17">
        <f t="shared" si="1"/>
        <v>33</v>
      </c>
    </row>
    <row r="16" spans="1:10" s="1" customFormat="1" ht="18" customHeight="1">
      <c r="A16" s="10"/>
      <c r="B16" s="16">
        <v>13</v>
      </c>
      <c r="C16" s="17">
        <v>10.9</v>
      </c>
      <c r="D16" s="17">
        <f t="shared" si="0"/>
        <v>43.9</v>
      </c>
      <c r="E16" s="36" t="s">
        <v>13</v>
      </c>
      <c r="F16" s="46" t="s">
        <v>19</v>
      </c>
      <c r="G16" s="55" t="s">
        <v>48</v>
      </c>
      <c r="H16" s="45"/>
      <c r="I16" s="21"/>
      <c r="J16" s="17">
        <f t="shared" si="1"/>
        <v>43.9</v>
      </c>
    </row>
    <row r="17" spans="1:10" s="1" customFormat="1" ht="18" customHeight="1">
      <c r="A17" s="10"/>
      <c r="B17" s="16">
        <v>14</v>
      </c>
      <c r="C17" s="17">
        <v>1.2</v>
      </c>
      <c r="D17" s="17">
        <f t="shared" si="0"/>
        <v>45.1</v>
      </c>
      <c r="E17" s="36" t="s">
        <v>13</v>
      </c>
      <c r="F17" s="51" t="s">
        <v>50</v>
      </c>
      <c r="G17" s="55" t="s">
        <v>48</v>
      </c>
      <c r="H17" s="52" t="s">
        <v>51</v>
      </c>
      <c r="I17" s="21"/>
      <c r="J17" s="17">
        <f t="shared" si="1"/>
        <v>45.1</v>
      </c>
    </row>
    <row r="18" spans="1:10" s="1" customFormat="1" ht="18" customHeight="1">
      <c r="A18" s="10"/>
      <c r="B18" s="16">
        <v>15</v>
      </c>
      <c r="C18" s="17">
        <v>0.2</v>
      </c>
      <c r="D18" s="17">
        <f t="shared" si="0"/>
        <v>45.300000000000004</v>
      </c>
      <c r="E18" s="36" t="s">
        <v>9</v>
      </c>
      <c r="F18" s="46" t="s">
        <v>20</v>
      </c>
      <c r="G18" s="55" t="s">
        <v>75</v>
      </c>
      <c r="H18" s="45" t="s">
        <v>29</v>
      </c>
      <c r="I18" s="21"/>
      <c r="J18" s="17">
        <f t="shared" si="1"/>
        <v>45.300000000000004</v>
      </c>
    </row>
    <row r="19" spans="1:10" s="1" customFormat="1" ht="18" customHeight="1">
      <c r="A19" s="10"/>
      <c r="B19" s="16">
        <v>16</v>
      </c>
      <c r="C19" s="17">
        <v>2.9</v>
      </c>
      <c r="D19" s="17">
        <f t="shared" si="0"/>
        <v>48.2</v>
      </c>
      <c r="E19" s="36" t="s">
        <v>12</v>
      </c>
      <c r="F19" s="51" t="s">
        <v>52</v>
      </c>
      <c r="G19" s="55" t="s">
        <v>75</v>
      </c>
      <c r="H19" s="45" t="s">
        <v>30</v>
      </c>
      <c r="I19" s="21"/>
      <c r="J19" s="17">
        <f t="shared" si="1"/>
        <v>48.2</v>
      </c>
    </row>
    <row r="20" spans="1:10" s="1" customFormat="1" ht="18" customHeight="1">
      <c r="A20" s="10"/>
      <c r="B20" s="16">
        <v>17</v>
      </c>
      <c r="C20" s="17">
        <v>0.7</v>
      </c>
      <c r="D20" s="17">
        <f t="shared" si="0"/>
        <v>48.900000000000006</v>
      </c>
      <c r="E20" s="36" t="s">
        <v>9</v>
      </c>
      <c r="F20" s="46" t="s">
        <v>20</v>
      </c>
      <c r="G20" s="55" t="s">
        <v>48</v>
      </c>
      <c r="H20" s="45" t="s">
        <v>28</v>
      </c>
      <c r="I20" s="22"/>
      <c r="J20" s="17">
        <f t="shared" si="1"/>
        <v>48.900000000000006</v>
      </c>
    </row>
    <row r="21" spans="1:10" s="26" customFormat="1" ht="20.25" customHeight="1">
      <c r="A21" s="23"/>
      <c r="B21" s="16">
        <v>18</v>
      </c>
      <c r="C21" s="24">
        <v>0.1</v>
      </c>
      <c r="D21" s="24">
        <f t="shared" si="0"/>
        <v>49.000000000000007</v>
      </c>
      <c r="E21" s="36" t="s">
        <v>13</v>
      </c>
      <c r="F21" s="46" t="s">
        <v>19</v>
      </c>
      <c r="G21" s="55" t="s">
        <v>76</v>
      </c>
      <c r="H21" s="45" t="s">
        <v>31</v>
      </c>
      <c r="I21" s="22"/>
      <c r="J21" s="17">
        <f t="shared" si="1"/>
        <v>49.000000000000007</v>
      </c>
    </row>
    <row r="22" spans="1:10" s="1" customFormat="1" ht="18" customHeight="1">
      <c r="A22" s="10"/>
      <c r="B22" s="16">
        <v>19</v>
      </c>
      <c r="C22" s="17">
        <v>0.4</v>
      </c>
      <c r="D22" s="17">
        <f t="shared" si="0"/>
        <v>49.400000000000006</v>
      </c>
      <c r="E22" s="36" t="s">
        <v>12</v>
      </c>
      <c r="F22" s="46" t="s">
        <v>20</v>
      </c>
      <c r="G22" s="55"/>
      <c r="H22" s="45" t="s">
        <v>24</v>
      </c>
      <c r="I22" s="22"/>
      <c r="J22" s="17">
        <f t="shared" si="1"/>
        <v>49.400000000000006</v>
      </c>
    </row>
    <row r="23" spans="1:10" s="1" customFormat="1" ht="18" customHeight="1">
      <c r="A23" s="10"/>
      <c r="B23" s="16">
        <v>20</v>
      </c>
      <c r="C23" s="17">
        <v>1.3</v>
      </c>
      <c r="D23" s="17">
        <f t="shared" si="0"/>
        <v>50.7</v>
      </c>
      <c r="E23" s="35" t="s">
        <v>55</v>
      </c>
      <c r="F23" s="46" t="s">
        <v>19</v>
      </c>
      <c r="G23" s="55"/>
      <c r="H23" s="45" t="s">
        <v>27</v>
      </c>
      <c r="I23" s="22"/>
      <c r="J23" s="17">
        <f t="shared" si="1"/>
        <v>50.7</v>
      </c>
    </row>
    <row r="24" spans="1:10" s="1" customFormat="1" ht="39" customHeight="1">
      <c r="A24" s="10"/>
      <c r="B24" s="16">
        <v>21</v>
      </c>
      <c r="C24" s="32">
        <v>0.3</v>
      </c>
      <c r="D24" s="32">
        <f t="shared" si="0"/>
        <v>51</v>
      </c>
      <c r="E24" s="33" t="s">
        <v>53</v>
      </c>
      <c r="F24" s="47" t="s">
        <v>54</v>
      </c>
      <c r="G24" s="56"/>
      <c r="H24" s="48" t="s">
        <v>86</v>
      </c>
      <c r="I24" s="21"/>
      <c r="J24" s="17">
        <f t="shared" si="1"/>
        <v>51</v>
      </c>
    </row>
    <row r="25" spans="1:10" s="2" customFormat="1" ht="18" customHeight="1">
      <c r="A25" s="15"/>
      <c r="B25" s="16">
        <v>22</v>
      </c>
      <c r="C25" s="17">
        <v>1.6</v>
      </c>
      <c r="D25" s="17">
        <f t="shared" si="0"/>
        <v>52.6</v>
      </c>
      <c r="E25" s="18" t="s">
        <v>9</v>
      </c>
      <c r="F25" s="46" t="s">
        <v>19</v>
      </c>
      <c r="G25" s="55" t="s">
        <v>76</v>
      </c>
      <c r="H25" s="45" t="s">
        <v>31</v>
      </c>
      <c r="I25" s="20"/>
      <c r="J25" s="17">
        <f t="shared" si="1"/>
        <v>52.6</v>
      </c>
    </row>
    <row r="26" spans="1:10" s="26" customFormat="1" ht="21" customHeight="1">
      <c r="A26" s="23"/>
      <c r="B26" s="16">
        <v>23</v>
      </c>
      <c r="C26" s="24">
        <v>0.4</v>
      </c>
      <c r="D26" s="17">
        <f t="shared" si="0"/>
        <v>53</v>
      </c>
      <c r="E26" s="18" t="s">
        <v>9</v>
      </c>
      <c r="F26" s="46" t="s">
        <v>19</v>
      </c>
      <c r="G26" s="55" t="s">
        <v>75</v>
      </c>
      <c r="H26" s="45" t="s">
        <v>32</v>
      </c>
      <c r="I26" s="25"/>
      <c r="J26" s="17">
        <f t="shared" si="1"/>
        <v>53</v>
      </c>
    </row>
    <row r="27" spans="1:10" s="2" customFormat="1" ht="21" customHeight="1">
      <c r="A27" s="15"/>
      <c r="B27" s="16">
        <v>24</v>
      </c>
      <c r="C27" s="17">
        <v>0.5</v>
      </c>
      <c r="D27" s="17">
        <f t="shared" si="0"/>
        <v>53.5</v>
      </c>
      <c r="E27" s="18" t="s">
        <v>12</v>
      </c>
      <c r="F27" s="51" t="s">
        <v>52</v>
      </c>
      <c r="G27" s="55" t="s">
        <v>77</v>
      </c>
      <c r="H27" s="45" t="s">
        <v>33</v>
      </c>
      <c r="I27" s="20"/>
      <c r="J27" s="17">
        <f t="shared" si="1"/>
        <v>53.5</v>
      </c>
    </row>
    <row r="28" spans="1:10" s="1" customFormat="1" ht="18" customHeight="1">
      <c r="A28" s="10"/>
      <c r="B28" s="16">
        <v>25</v>
      </c>
      <c r="C28" s="17">
        <v>4.2</v>
      </c>
      <c r="D28" s="17">
        <f t="shared" si="0"/>
        <v>57.7</v>
      </c>
      <c r="E28" s="18" t="s">
        <v>13</v>
      </c>
      <c r="F28" s="46" t="s">
        <v>19</v>
      </c>
      <c r="G28" s="55" t="s">
        <v>77</v>
      </c>
      <c r="H28" s="45" t="s">
        <v>34</v>
      </c>
      <c r="I28" s="21"/>
      <c r="J28" s="17">
        <f t="shared" si="1"/>
        <v>57.7</v>
      </c>
    </row>
    <row r="29" spans="1:10" s="1" customFormat="1" ht="18" customHeight="1">
      <c r="A29" s="10"/>
      <c r="B29" s="16">
        <v>26</v>
      </c>
      <c r="C29" s="17">
        <v>7.2</v>
      </c>
      <c r="D29" s="17">
        <f t="shared" si="0"/>
        <v>64.900000000000006</v>
      </c>
      <c r="E29" s="18" t="s">
        <v>56</v>
      </c>
      <c r="F29" s="46" t="s">
        <v>20</v>
      </c>
      <c r="G29" s="55" t="s">
        <v>78</v>
      </c>
      <c r="H29" s="45" t="s">
        <v>35</v>
      </c>
      <c r="I29" s="21"/>
      <c r="J29" s="17">
        <f t="shared" si="1"/>
        <v>64.900000000000006</v>
      </c>
    </row>
    <row r="30" spans="1:10" s="26" customFormat="1" ht="48.75" customHeight="1">
      <c r="A30" s="23"/>
      <c r="B30" s="16">
        <v>27</v>
      </c>
      <c r="C30" s="30">
        <v>2</v>
      </c>
      <c r="D30" s="30">
        <f t="shared" si="0"/>
        <v>66.900000000000006</v>
      </c>
      <c r="E30" s="27" t="s">
        <v>57</v>
      </c>
      <c r="F30" s="49" t="s">
        <v>52</v>
      </c>
      <c r="G30" s="54" t="s">
        <v>79</v>
      </c>
      <c r="H30" s="42" t="s">
        <v>58</v>
      </c>
      <c r="I30" s="43">
        <v>0.39444444444444443</v>
      </c>
      <c r="J30" s="30">
        <f t="shared" si="1"/>
        <v>66.900000000000006</v>
      </c>
    </row>
    <row r="31" spans="1:10" s="1" customFormat="1" ht="18" customHeight="1">
      <c r="A31" s="10"/>
      <c r="B31" s="16">
        <v>28</v>
      </c>
      <c r="C31" s="17">
        <v>18.399999999999999</v>
      </c>
      <c r="D31" s="17">
        <f t="shared" si="0"/>
        <v>85.300000000000011</v>
      </c>
      <c r="E31" s="18" t="s">
        <v>13</v>
      </c>
      <c r="F31" s="46" t="s">
        <v>19</v>
      </c>
      <c r="G31" s="55" t="s">
        <v>80</v>
      </c>
      <c r="H31" s="45" t="s">
        <v>92</v>
      </c>
      <c r="I31" s="21"/>
      <c r="J31" s="17">
        <f>C31</f>
        <v>18.399999999999999</v>
      </c>
    </row>
    <row r="32" spans="1:10" s="26" customFormat="1" ht="18" customHeight="1">
      <c r="A32" s="23"/>
      <c r="B32" s="16">
        <v>29</v>
      </c>
      <c r="C32" s="24">
        <v>2.1</v>
      </c>
      <c r="D32" s="17">
        <f t="shared" si="0"/>
        <v>87.4</v>
      </c>
      <c r="E32" s="18" t="s">
        <v>13</v>
      </c>
      <c r="F32" s="51" t="s">
        <v>52</v>
      </c>
      <c r="G32" s="57" t="s">
        <v>81</v>
      </c>
      <c r="H32" s="45" t="s">
        <v>36</v>
      </c>
      <c r="I32" s="25"/>
      <c r="J32" s="17">
        <f t="shared" si="1"/>
        <v>20.5</v>
      </c>
    </row>
    <row r="33" spans="1:10" s="26" customFormat="1" ht="18" customHeight="1">
      <c r="A33" s="23"/>
      <c r="B33" s="16">
        <v>30</v>
      </c>
      <c r="C33" s="24">
        <v>4.0999999999999996</v>
      </c>
      <c r="D33" s="17">
        <f t="shared" si="0"/>
        <v>91.5</v>
      </c>
      <c r="E33" s="18" t="s">
        <v>13</v>
      </c>
      <c r="F33" s="51" t="s">
        <v>52</v>
      </c>
      <c r="G33" s="57" t="s">
        <v>82</v>
      </c>
      <c r="H33" s="45" t="s">
        <v>37</v>
      </c>
      <c r="I33" s="29"/>
      <c r="J33" s="17">
        <f t="shared" si="1"/>
        <v>24.6</v>
      </c>
    </row>
    <row r="34" spans="1:10" s="26" customFormat="1" ht="21" customHeight="1">
      <c r="A34" s="23"/>
      <c r="B34" s="16">
        <v>31</v>
      </c>
      <c r="C34" s="24">
        <v>5</v>
      </c>
      <c r="D34" s="17">
        <f t="shared" si="0"/>
        <v>96.5</v>
      </c>
      <c r="E34" s="18" t="s">
        <v>13</v>
      </c>
      <c r="F34" s="46" t="s">
        <v>19</v>
      </c>
      <c r="G34" s="55" t="s">
        <v>83</v>
      </c>
      <c r="H34" s="45" t="s">
        <v>38</v>
      </c>
      <c r="I34" s="25"/>
      <c r="J34" s="17">
        <f t="shared" si="1"/>
        <v>29.6</v>
      </c>
    </row>
    <row r="35" spans="1:10" s="26" customFormat="1" ht="21" customHeight="1">
      <c r="A35" s="23"/>
      <c r="B35" s="16">
        <v>32</v>
      </c>
      <c r="C35" s="24">
        <v>0.1</v>
      </c>
      <c r="D35" s="17">
        <f t="shared" si="0"/>
        <v>96.6</v>
      </c>
      <c r="E35" s="18" t="s">
        <v>9</v>
      </c>
      <c r="F35" s="51" t="s">
        <v>59</v>
      </c>
      <c r="G35" s="55" t="s">
        <v>61</v>
      </c>
      <c r="H35" s="52" t="s">
        <v>60</v>
      </c>
      <c r="I35" s="25"/>
      <c r="J35" s="17">
        <f t="shared" si="1"/>
        <v>29.700000000000003</v>
      </c>
    </row>
    <row r="36" spans="1:10" s="26" customFormat="1" ht="18.75" customHeight="1">
      <c r="A36" s="23"/>
      <c r="B36" s="16">
        <v>33</v>
      </c>
      <c r="C36" s="24">
        <v>3.8</v>
      </c>
      <c r="D36" s="17">
        <f t="shared" si="0"/>
        <v>100.39999999999999</v>
      </c>
      <c r="E36" s="18" t="s">
        <v>13</v>
      </c>
      <c r="F36" s="46" t="s">
        <v>19</v>
      </c>
      <c r="G36" s="55" t="s">
        <v>84</v>
      </c>
      <c r="H36" s="45" t="s">
        <v>39</v>
      </c>
      <c r="I36" s="25"/>
      <c r="J36" s="17">
        <f t="shared" si="1"/>
        <v>33.5</v>
      </c>
    </row>
    <row r="37" spans="1:10" s="26" customFormat="1" ht="21" customHeight="1">
      <c r="A37" s="23"/>
      <c r="B37" s="16">
        <v>34</v>
      </c>
      <c r="C37" s="24">
        <v>14.5</v>
      </c>
      <c r="D37" s="17">
        <f t="shared" ref="D37:D57" si="2">D36+C37</f>
        <v>114.89999999999999</v>
      </c>
      <c r="E37" s="18" t="s">
        <v>13</v>
      </c>
      <c r="F37" s="37" t="s">
        <v>19</v>
      </c>
      <c r="G37" s="55"/>
      <c r="H37" s="38" t="s">
        <v>25</v>
      </c>
      <c r="I37" s="25"/>
      <c r="J37" s="17">
        <f t="shared" si="1"/>
        <v>48</v>
      </c>
    </row>
    <row r="38" spans="1:10" s="26" customFormat="1" ht="37.5" customHeight="1">
      <c r="A38" s="23"/>
      <c r="B38" s="16">
        <v>35</v>
      </c>
      <c r="C38" s="32">
        <v>0.4</v>
      </c>
      <c r="D38" s="32">
        <f t="shared" si="2"/>
        <v>115.3</v>
      </c>
      <c r="E38" s="33" t="s">
        <v>62</v>
      </c>
      <c r="F38" s="50" t="s">
        <v>52</v>
      </c>
      <c r="G38" s="56"/>
      <c r="H38" s="48" t="s">
        <v>87</v>
      </c>
      <c r="I38" s="25"/>
      <c r="J38" s="17">
        <f t="shared" si="1"/>
        <v>48.4</v>
      </c>
    </row>
    <row r="39" spans="1:10" s="26" customFormat="1" ht="22.5" customHeight="1">
      <c r="A39" s="23"/>
      <c r="B39" s="16">
        <v>36</v>
      </c>
      <c r="C39" s="24">
        <v>0.3</v>
      </c>
      <c r="D39" s="17">
        <f t="shared" si="2"/>
        <v>115.6</v>
      </c>
      <c r="E39" s="18" t="s">
        <v>9</v>
      </c>
      <c r="F39" s="37" t="s">
        <v>19</v>
      </c>
      <c r="G39" s="55" t="s">
        <v>84</v>
      </c>
      <c r="H39" s="38" t="s">
        <v>40</v>
      </c>
      <c r="I39" s="28"/>
      <c r="J39" s="17">
        <f t="shared" si="1"/>
        <v>48.699999999999996</v>
      </c>
    </row>
    <row r="40" spans="1:10" s="26" customFormat="1" ht="21" customHeight="1">
      <c r="A40" s="23"/>
      <c r="B40" s="16">
        <v>37</v>
      </c>
      <c r="C40" s="24">
        <v>3.2</v>
      </c>
      <c r="D40" s="17">
        <f t="shared" si="2"/>
        <v>118.8</v>
      </c>
      <c r="E40" s="18" t="s">
        <v>67</v>
      </c>
      <c r="F40" s="46" t="s">
        <v>20</v>
      </c>
      <c r="G40" s="55" t="s">
        <v>63</v>
      </c>
      <c r="H40" s="45" t="s">
        <v>41</v>
      </c>
      <c r="I40" s="25"/>
      <c r="J40" s="17">
        <f t="shared" si="1"/>
        <v>51.9</v>
      </c>
    </row>
    <row r="41" spans="1:10" s="26" customFormat="1" ht="19.5" customHeight="1">
      <c r="A41" s="23"/>
      <c r="B41" s="16">
        <v>38</v>
      </c>
      <c r="C41" s="24">
        <v>18.899999999999999</v>
      </c>
      <c r="D41" s="17">
        <f t="shared" si="2"/>
        <v>137.69999999999999</v>
      </c>
      <c r="E41" s="18" t="s">
        <v>94</v>
      </c>
      <c r="F41" s="46" t="s">
        <v>20</v>
      </c>
      <c r="G41" s="55" t="s">
        <v>79</v>
      </c>
      <c r="H41" s="45" t="s">
        <v>42</v>
      </c>
      <c r="I41" s="25"/>
      <c r="J41" s="17">
        <f t="shared" si="1"/>
        <v>70.8</v>
      </c>
    </row>
    <row r="42" spans="1:10" s="26" customFormat="1" ht="49.5" customHeight="1">
      <c r="A42" s="23"/>
      <c r="B42" s="16">
        <v>39</v>
      </c>
      <c r="C42" s="30">
        <v>5.7</v>
      </c>
      <c r="D42" s="30">
        <f t="shared" si="2"/>
        <v>143.39999999999998</v>
      </c>
      <c r="E42" s="27" t="s">
        <v>64</v>
      </c>
      <c r="F42" s="49" t="s">
        <v>65</v>
      </c>
      <c r="G42" s="54"/>
      <c r="H42" s="42" t="s">
        <v>85</v>
      </c>
      <c r="I42" s="44">
        <v>0.60555555555555551</v>
      </c>
      <c r="J42" s="30">
        <f t="shared" si="1"/>
        <v>76.5</v>
      </c>
    </row>
    <row r="43" spans="1:10" s="26" customFormat="1" ht="22.5" customHeight="1">
      <c r="A43" s="23"/>
      <c r="B43" s="16">
        <v>40</v>
      </c>
      <c r="C43" s="24">
        <v>0.4</v>
      </c>
      <c r="D43" s="17">
        <f t="shared" si="2"/>
        <v>143.79999999999998</v>
      </c>
      <c r="E43" s="18" t="s">
        <v>95</v>
      </c>
      <c r="F43" s="46" t="s">
        <v>19</v>
      </c>
      <c r="G43" s="58" t="s">
        <v>66</v>
      </c>
      <c r="H43" s="45" t="s">
        <v>43</v>
      </c>
      <c r="I43" s="25"/>
      <c r="J43" s="17">
        <f>C43</f>
        <v>0.4</v>
      </c>
    </row>
    <row r="44" spans="1:10" s="26" customFormat="1" ht="33.75" customHeight="1">
      <c r="A44" s="23"/>
      <c r="B44" s="16">
        <v>41</v>
      </c>
      <c r="C44" s="24">
        <v>23.9</v>
      </c>
      <c r="D44" s="17">
        <f>D43+C44</f>
        <v>167.7</v>
      </c>
      <c r="E44" s="18" t="s">
        <v>68</v>
      </c>
      <c r="F44" s="46" t="s">
        <v>20</v>
      </c>
      <c r="G44" s="58" t="s">
        <v>69</v>
      </c>
      <c r="H44" s="45" t="s">
        <v>44</v>
      </c>
      <c r="I44" s="25"/>
      <c r="J44" s="17">
        <f t="shared" si="1"/>
        <v>24.299999999999997</v>
      </c>
    </row>
    <row r="45" spans="1:10" s="26" customFormat="1" ht="46.5" customHeight="1">
      <c r="A45" s="23"/>
      <c r="B45" s="16">
        <v>42</v>
      </c>
      <c r="C45" s="30">
        <v>11.3</v>
      </c>
      <c r="D45" s="30">
        <f t="shared" si="2"/>
        <v>179</v>
      </c>
      <c r="E45" s="27" t="s">
        <v>96</v>
      </c>
      <c r="F45" s="49" t="s">
        <v>97</v>
      </c>
      <c r="G45" s="70" t="s">
        <v>69</v>
      </c>
      <c r="H45" s="62" t="s">
        <v>98</v>
      </c>
      <c r="I45" s="44">
        <v>0.7055555555555556</v>
      </c>
      <c r="J45" s="30">
        <f t="shared" si="1"/>
        <v>35.599999999999994</v>
      </c>
    </row>
    <row r="46" spans="1:10" s="26" customFormat="1" ht="19.5" customHeight="1">
      <c r="A46" s="23"/>
      <c r="B46" s="16">
        <v>43</v>
      </c>
      <c r="C46" s="24">
        <v>2</v>
      </c>
      <c r="D46" s="17">
        <f t="shared" si="2"/>
        <v>181</v>
      </c>
      <c r="E46" s="18" t="s">
        <v>70</v>
      </c>
      <c r="F46" s="46" t="s">
        <v>20</v>
      </c>
      <c r="G46" s="58" t="s">
        <v>69</v>
      </c>
      <c r="H46" s="45"/>
      <c r="I46" s="25"/>
      <c r="J46" s="17">
        <f>C46</f>
        <v>2</v>
      </c>
    </row>
    <row r="47" spans="1:10" s="26" customFormat="1" ht="19.5" customHeight="1">
      <c r="A47" s="23"/>
      <c r="B47" s="16">
        <v>44</v>
      </c>
      <c r="C47" s="24">
        <v>0.3</v>
      </c>
      <c r="D47" s="17">
        <f t="shared" si="2"/>
        <v>181.3</v>
      </c>
      <c r="E47" s="18" t="s">
        <v>99</v>
      </c>
      <c r="F47" s="46" t="s">
        <v>19</v>
      </c>
      <c r="G47" s="55"/>
      <c r="H47" s="45"/>
      <c r="I47" s="28"/>
      <c r="J47" s="17">
        <f t="shared" si="1"/>
        <v>2.2999999999999998</v>
      </c>
    </row>
    <row r="48" spans="1:10" s="26" customFormat="1" ht="19.5" customHeight="1">
      <c r="A48" s="23"/>
      <c r="B48" s="16">
        <v>45</v>
      </c>
      <c r="C48" s="24">
        <v>0.9</v>
      </c>
      <c r="D48" s="17">
        <f t="shared" si="2"/>
        <v>182.20000000000002</v>
      </c>
      <c r="E48" s="18" t="s">
        <v>67</v>
      </c>
      <c r="F48" s="46" t="s">
        <v>20</v>
      </c>
      <c r="G48" s="55"/>
      <c r="H48" s="52" t="s">
        <v>100</v>
      </c>
      <c r="I48" s="25"/>
      <c r="J48" s="17">
        <f t="shared" si="1"/>
        <v>3.1999999999999997</v>
      </c>
    </row>
    <row r="49" spans="1:10" s="26" customFormat="1" ht="19.5" customHeight="1">
      <c r="A49" s="23"/>
      <c r="B49" s="16">
        <v>46</v>
      </c>
      <c r="C49" s="24">
        <v>0.1</v>
      </c>
      <c r="D49" s="17">
        <f t="shared" si="2"/>
        <v>182.3</v>
      </c>
      <c r="E49" s="18" t="s">
        <v>101</v>
      </c>
      <c r="F49" s="51" t="s">
        <v>102</v>
      </c>
      <c r="G49" s="55"/>
      <c r="H49" s="52" t="s">
        <v>103</v>
      </c>
      <c r="I49" s="25"/>
      <c r="J49" s="17">
        <f t="shared" si="1"/>
        <v>3.3</v>
      </c>
    </row>
    <row r="50" spans="1:10" s="26" customFormat="1" ht="19.5" customHeight="1">
      <c r="A50" s="23"/>
      <c r="B50" s="16"/>
      <c r="C50" s="24">
        <v>0.5</v>
      </c>
      <c r="D50" s="17">
        <f t="shared" si="2"/>
        <v>182.8</v>
      </c>
      <c r="E50" s="18" t="s">
        <v>15</v>
      </c>
      <c r="F50" s="51" t="s">
        <v>97</v>
      </c>
      <c r="G50" s="55"/>
      <c r="H50" s="52" t="s">
        <v>104</v>
      </c>
      <c r="I50" s="25"/>
      <c r="J50" s="17">
        <f t="shared" si="1"/>
        <v>3.8</v>
      </c>
    </row>
    <row r="51" spans="1:10" s="26" customFormat="1" ht="19.5" customHeight="1">
      <c r="A51" s="23"/>
      <c r="B51" s="16"/>
      <c r="C51" s="24">
        <v>0.3</v>
      </c>
      <c r="D51" s="17">
        <f t="shared" si="2"/>
        <v>183.10000000000002</v>
      </c>
      <c r="E51" s="18" t="s">
        <v>67</v>
      </c>
      <c r="F51" s="51" t="s">
        <v>105</v>
      </c>
      <c r="G51" s="55"/>
      <c r="H51" s="52" t="s">
        <v>106</v>
      </c>
      <c r="I51" s="25"/>
      <c r="J51" s="17">
        <f t="shared" si="1"/>
        <v>4.0999999999999996</v>
      </c>
    </row>
    <row r="52" spans="1:10" s="26" customFormat="1" ht="19.5" customHeight="1">
      <c r="A52" s="23"/>
      <c r="B52" s="16">
        <v>47</v>
      </c>
      <c r="C52" s="24">
        <v>0.8</v>
      </c>
      <c r="D52" s="17">
        <f t="shared" si="2"/>
        <v>183.90000000000003</v>
      </c>
      <c r="E52" s="18" t="s">
        <v>15</v>
      </c>
      <c r="F52" s="46" t="s">
        <v>19</v>
      </c>
      <c r="G52" s="55" t="s">
        <v>107</v>
      </c>
      <c r="H52" s="52" t="s">
        <v>71</v>
      </c>
      <c r="I52" s="25"/>
      <c r="J52" s="17">
        <f t="shared" si="1"/>
        <v>4.8999999999999995</v>
      </c>
    </row>
    <row r="53" spans="1:10" s="26" customFormat="1" ht="19.5" customHeight="1">
      <c r="A53" s="23"/>
      <c r="B53" s="16">
        <v>48</v>
      </c>
      <c r="C53" s="24">
        <v>9.1</v>
      </c>
      <c r="D53" s="17">
        <f t="shared" si="2"/>
        <v>193.00000000000003</v>
      </c>
      <c r="E53" s="18" t="s">
        <v>108</v>
      </c>
      <c r="F53" s="51" t="s">
        <v>102</v>
      </c>
      <c r="G53" s="55" t="s">
        <v>74</v>
      </c>
      <c r="H53" s="45" t="s">
        <v>24</v>
      </c>
      <c r="I53" s="25"/>
      <c r="J53" s="17">
        <f t="shared" si="1"/>
        <v>14</v>
      </c>
    </row>
    <row r="54" spans="1:10" s="26" customFormat="1" ht="19.5" customHeight="1">
      <c r="A54" s="23"/>
      <c r="B54" s="16">
        <v>49</v>
      </c>
      <c r="C54" s="24">
        <v>0.6</v>
      </c>
      <c r="D54" s="17">
        <f t="shared" si="2"/>
        <v>193.60000000000002</v>
      </c>
      <c r="E54" s="18" t="s">
        <v>17</v>
      </c>
      <c r="F54" s="51" t="s">
        <v>72</v>
      </c>
      <c r="G54" s="55"/>
      <c r="H54" s="45"/>
      <c r="I54" s="25"/>
      <c r="J54" s="17">
        <f t="shared" si="1"/>
        <v>14.6</v>
      </c>
    </row>
    <row r="55" spans="1:10" s="26" customFormat="1" ht="19.5" customHeight="1">
      <c r="A55" s="23"/>
      <c r="B55" s="16">
        <v>50</v>
      </c>
      <c r="C55" s="24">
        <v>3.8</v>
      </c>
      <c r="D55" s="17">
        <f t="shared" si="2"/>
        <v>197.40000000000003</v>
      </c>
      <c r="E55" s="18" t="s">
        <v>109</v>
      </c>
      <c r="F55" s="46" t="s">
        <v>19</v>
      </c>
      <c r="G55" s="55"/>
      <c r="H55" s="45"/>
      <c r="I55" s="25"/>
      <c r="J55" s="17">
        <f t="shared" si="1"/>
        <v>18.399999999999999</v>
      </c>
    </row>
    <row r="56" spans="1:10" ht="21" customHeight="1">
      <c r="B56" s="16">
        <v>62</v>
      </c>
      <c r="C56" s="12">
        <v>1.7</v>
      </c>
      <c r="D56" s="17">
        <f t="shared" si="2"/>
        <v>199.10000000000002</v>
      </c>
      <c r="E56" s="18" t="s">
        <v>15</v>
      </c>
      <c r="F56" s="37" t="s">
        <v>20</v>
      </c>
      <c r="G56" s="59"/>
      <c r="H56" s="69" t="s">
        <v>110</v>
      </c>
      <c r="I56" s="39"/>
      <c r="J56" s="17">
        <f t="shared" si="1"/>
        <v>20.099999999999998</v>
      </c>
    </row>
    <row r="57" spans="1:10" ht="54" customHeight="1">
      <c r="B57" s="16">
        <v>63</v>
      </c>
      <c r="C57" s="30">
        <v>1.2</v>
      </c>
      <c r="D57" s="30">
        <f t="shared" si="2"/>
        <v>200.3</v>
      </c>
      <c r="E57" s="27" t="s">
        <v>73</v>
      </c>
      <c r="F57" s="49" t="s">
        <v>111</v>
      </c>
      <c r="G57" s="60"/>
      <c r="H57" s="42" t="s">
        <v>45</v>
      </c>
      <c r="I57" s="44">
        <v>0.77083333333333337</v>
      </c>
      <c r="J57" s="30">
        <f t="shared" si="1"/>
        <v>21.299999999999997</v>
      </c>
    </row>
    <row r="58" spans="1:10" ht="21" customHeight="1"/>
    <row r="59" spans="1:10" ht="21" customHeight="1"/>
    <row r="60" spans="1:10" ht="21" customHeight="1"/>
    <row r="61" spans="1:10" ht="21" customHeight="1"/>
    <row r="62" spans="1:10" ht="21" customHeight="1"/>
    <row r="63" spans="1:10" ht="21" customHeight="1"/>
    <row r="64" spans="1:10" ht="21" customHeight="1"/>
    <row r="65" spans="5:5" ht="21" customHeight="1"/>
    <row r="66" spans="5:5" ht="21" customHeight="1"/>
    <row r="67" spans="5:5" ht="21" customHeight="1"/>
    <row r="68" spans="5:5" ht="21" customHeight="1"/>
    <row r="69" spans="5:5" ht="21" customHeight="1"/>
    <row r="70" spans="5:5" ht="21" customHeight="1"/>
    <row r="71" spans="5:5" ht="21" customHeight="1">
      <c r="E71" s="34"/>
    </row>
    <row r="72" spans="5:5" ht="21" customHeight="1"/>
    <row r="73" spans="5:5" ht="21" customHeight="1"/>
    <row r="74" spans="5:5" ht="21" customHeight="1"/>
    <row r="75" spans="5:5" ht="21" customHeight="1"/>
    <row r="76" spans="5:5" ht="21" customHeight="1"/>
    <row r="77" spans="5:5" ht="21" customHeight="1"/>
    <row r="78" spans="5:5" ht="21" customHeight="1"/>
    <row r="79" spans="5:5" ht="21" customHeight="1"/>
    <row r="80" spans="5:5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</sheetData>
  <mergeCells count="3">
    <mergeCell ref="C2:D2"/>
    <mergeCell ref="E1:H2"/>
    <mergeCell ref="I1:J2"/>
  </mergeCells>
  <phoneticPr fontId="25"/>
  <pageMargins left="0.25" right="0.25" top="0.75" bottom="0.75" header="0.3" footer="0.3"/>
  <pageSetup paperSize="9" scale="8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</vt:lpstr>
      <vt:lpstr>'200'!Print_Area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/>
  <cp:lastPrinted>2021-10-21T12:31:17Z</cp:lastPrinted>
  <dcterms:created xsi:type="dcterms:W3CDTF">2011-04-06T10:06:15Z</dcterms:created>
  <dcterms:modified xsi:type="dcterms:W3CDTF">2022-01-06T12:08:35Z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