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BRM岡山\1112吹屋300\"/>
    </mc:Choice>
  </mc:AlternateContent>
  <xr:revisionPtr revIDLastSave="0" documentId="13_ncr:1_{C3058A41-6254-4A20-936D-850ECB0AED1A}" xr6:coauthVersionLast="47" xr6:coauthVersionMax="47" xr10:uidLastSave="{00000000-0000-0000-0000-000000000000}"/>
  <bookViews>
    <workbookView xWindow="3000" yWindow="570" windowWidth="14145" windowHeight="13155" tabRatio="769" xr2:uid="{00000000-000D-0000-FFFF-FFFF00000000}"/>
  </bookViews>
  <sheets>
    <sheet name="200" sheetId="8" r:id="rId1"/>
  </sheets>
  <definedNames>
    <definedName name="_xlnm.Print_Area" localSheetId="0">'200'!$B$1:$J$129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0" i="8" l="1"/>
  <c r="J101" i="8" s="1"/>
  <c r="J102" i="8" s="1"/>
  <c r="D100" i="8"/>
  <c r="D101" i="8" s="1"/>
  <c r="D102" i="8" s="1"/>
  <c r="J18" i="8"/>
  <c r="J19" i="8" s="1"/>
  <c r="J20" i="8" s="1"/>
  <c r="J21" i="8" s="1"/>
  <c r="J22" i="8" s="1"/>
  <c r="J23" i="8" s="1"/>
  <c r="J52" i="8"/>
  <c r="J53" i="8" s="1"/>
  <c r="J54" i="8" s="1"/>
  <c r="J55" i="8" s="1"/>
  <c r="J56" i="8" s="1"/>
  <c r="J57" i="8" s="1"/>
  <c r="J58" i="8" s="1"/>
  <c r="J59" i="8" s="1"/>
  <c r="J60" i="8" s="1"/>
  <c r="J61" i="8" s="1"/>
  <c r="J62" i="8" s="1"/>
  <c r="J63" i="8" s="1"/>
  <c r="J64" i="8" s="1"/>
  <c r="J65" i="8" s="1"/>
  <c r="J66" i="8" s="1"/>
  <c r="J67" i="8" s="1"/>
  <c r="J68" i="8" s="1"/>
  <c r="J82" i="8"/>
  <c r="J69" i="8"/>
  <c r="J70" i="8" l="1"/>
  <c r="J71" i="8" s="1"/>
  <c r="J72" i="8" s="1"/>
  <c r="J73" i="8" s="1"/>
  <c r="J74" i="8" s="1"/>
  <c r="J75" i="8" s="1"/>
  <c r="J76" i="8" s="1"/>
  <c r="J77" i="8" s="1"/>
  <c r="J78" i="8" s="1"/>
  <c r="J79" i="8" s="1"/>
  <c r="J80" i="8" s="1"/>
  <c r="J81" i="8" s="1"/>
  <c r="J83" i="8" s="1"/>
  <c r="J84" i="8" s="1"/>
  <c r="J85" i="8" s="1"/>
  <c r="J86" i="8" s="1"/>
  <c r="J87" i="8" s="1"/>
  <c r="J88" i="8" s="1"/>
  <c r="J89" i="8" s="1"/>
  <c r="J90" i="8" s="1"/>
  <c r="J91" i="8" s="1"/>
  <c r="J92" i="8" s="1"/>
  <c r="J93" i="8" s="1"/>
  <c r="J94" i="8" s="1"/>
  <c r="J95" i="8" s="1"/>
  <c r="J96" i="8" s="1"/>
  <c r="J97" i="8" s="1"/>
  <c r="J98" i="8" s="1"/>
  <c r="J99" i="8" s="1"/>
  <c r="D5" i="8"/>
  <c r="D6" i="8" s="1"/>
  <c r="D7" i="8" l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48" i="8" s="1"/>
  <c r="D49" i="8" l="1"/>
  <c r="D50" i="8" s="1"/>
  <c r="D51" i="8" s="1"/>
  <c r="D52" i="8" s="1"/>
  <c r="D53" i="8" s="1"/>
  <c r="D54" i="8" s="1"/>
  <c r="D55" i="8" s="1"/>
  <c r="J4" i="8"/>
  <c r="D56" i="8" l="1"/>
  <c r="D57" i="8" s="1"/>
  <c r="D58" i="8" s="1"/>
  <c r="D59" i="8" s="1"/>
  <c r="D60" i="8" s="1"/>
  <c r="D61" i="8" s="1"/>
  <c r="D62" i="8" s="1"/>
  <c r="D63" i="8" s="1"/>
  <c r="D64" i="8" s="1"/>
  <c r="D65" i="8" s="1"/>
  <c r="D66" i="8" s="1"/>
  <c r="D67" i="8" s="1"/>
  <c r="D68" i="8" s="1"/>
  <c r="D69" i="8" s="1"/>
  <c r="D70" i="8" s="1"/>
  <c r="J5" i="8"/>
  <c r="D71" i="8" l="1"/>
  <c r="D72" i="8" s="1"/>
  <c r="D73" i="8" s="1"/>
  <c r="D74" i="8" s="1"/>
  <c r="D75" i="8" s="1"/>
  <c r="J6" i="8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24" i="8" l="1"/>
  <c r="J25" i="8" s="1"/>
  <c r="J26" i="8" s="1"/>
  <c r="J27" i="8" s="1"/>
  <c r="J28" i="8" s="1"/>
  <c r="J29" i="8" s="1"/>
  <c r="J30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J48" i="8" s="1"/>
  <c r="J49" i="8" s="1"/>
  <c r="J50" i="8" s="1"/>
  <c r="J51" i="8" s="1"/>
  <c r="D76" i="8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l="1"/>
  <c r="D92" i="8" s="1"/>
  <c r="D93" i="8" s="1"/>
  <c r="D94" i="8" l="1"/>
  <c r="D95" i="8" s="1"/>
  <c r="D96" i="8" s="1"/>
  <c r="D97" i="8" s="1"/>
  <c r="D98" i="8" l="1"/>
  <c r="D99" i="8" s="1"/>
</calcChain>
</file>

<file path=xl/sharedStrings.xml><?xml version="1.0" encoding="utf-8"?>
<sst xmlns="http://schemas.openxmlformats.org/spreadsheetml/2006/main" count="355" uniqueCount="206">
  <si>
    <t>（距離は参考値）</t>
  </si>
  <si>
    <t>NO.</t>
  </si>
  <si>
    <t>区間距離</t>
  </si>
  <si>
    <t>積算距離</t>
  </si>
  <si>
    <t>通過点　S=信号</t>
  </si>
  <si>
    <t>進路</t>
  </si>
  <si>
    <t>ルート</t>
  </si>
  <si>
    <t>情報、その他</t>
  </si>
  <si>
    <t>PC間距離</t>
  </si>
  <si>
    <t>┫字路</t>
  </si>
  <si>
    <t>クローズ</t>
    <phoneticPr fontId="25"/>
  </si>
  <si>
    <t>╋字路　</t>
    <phoneticPr fontId="25"/>
  </si>
  <si>
    <t>右</t>
  </si>
  <si>
    <t>左</t>
  </si>
  <si>
    <t>左折する</t>
  </si>
  <si>
    <t>右折する</t>
  </si>
  <si>
    <t>直進する</t>
  </si>
  <si>
    <t>┳字路</t>
    <phoneticPr fontId="25"/>
  </si>
  <si>
    <t>╋字路　S</t>
    <phoneticPr fontId="25"/>
  </si>
  <si>
    <t>┫字路</t>
    <phoneticPr fontId="25"/>
  </si>
  <si>
    <t>┣字路</t>
    <phoneticPr fontId="25"/>
  </si>
  <si>
    <t>┳字路</t>
    <phoneticPr fontId="25"/>
  </si>
  <si>
    <t>県道22号を進む</t>
  </si>
  <si>
    <t>右折して県道21号に入る</t>
  </si>
  <si>
    <t>斜め左方向に曲がる</t>
  </si>
  <si>
    <t>三軒茶屋（交差点） を左折して 県道21号 に入る</t>
  </si>
  <si>
    <t>琴浦交番（交差点） を左折して 国道430号 に入る (玉野/​王子が岳 の表示)</t>
  </si>
  <si>
    <t>和田1丁目（交差点） を右折する</t>
  </si>
  <si>
    <t>玉交番（交差点） を右折する</t>
  </si>
  <si>
    <t>PC1ローソン 玉野宇野四丁目店</t>
  </si>
  <si>
    <t>市役所入口（交差点） を右折して 国道30号 に入る</t>
  </si>
  <si>
    <t>田井駅口（交差点） を右折して 県道74号 に入る (小串港 の表示)</t>
  </si>
  <si>
    <t>左折して県道405号に入る</t>
  </si>
  <si>
    <t>八浜（交差点） を右折して 県道45号 に入る</t>
  </si>
  <si>
    <t>左折する (岡山市街 の表示)</t>
  </si>
  <si>
    <t>右折する (岡山市街/​岡南大橋 の表示)</t>
  </si>
  <si>
    <t>左折してそのまま 県道45号 を進む</t>
  </si>
  <si>
    <t>江崎（交差点） を右折して 県道215号 に入る (金岡 の表示)</t>
  </si>
  <si>
    <t>金岡（交差点） を左折して 県道177号 に入る</t>
  </si>
  <si>
    <t>観音院口（交差点） を直進する</t>
  </si>
  <si>
    <t>斜め右方向に曲がり県道83号に入る</t>
  </si>
  <si>
    <t>左折して県道264号に入る</t>
  </si>
  <si>
    <t>左車線を進む</t>
  </si>
  <si>
    <t>左折して西国街道に入る</t>
  </si>
  <si>
    <t>右折して県道79号に入る</t>
  </si>
  <si>
    <t>左折して熊山橋/​県道79号に入る</t>
  </si>
  <si>
    <t>右折して県道96号に入る</t>
  </si>
  <si>
    <t>左折する (英田光カントリーC の表示)</t>
  </si>
  <si>
    <t>左折して県道362号に入る</t>
  </si>
  <si>
    <t>左折して県道379号に入る</t>
  </si>
  <si>
    <t>羽仁橋（交差点） を右折して 県道26号 に入る</t>
  </si>
  <si>
    <t>左折して県道449号に入る</t>
  </si>
  <si>
    <t>R53を横断する。</t>
  </si>
  <si>
    <t>右折して 宝来橋 に向かう</t>
  </si>
  <si>
    <t>左折して宝来橋に入る</t>
  </si>
  <si>
    <t>左折して県道70号に入る</t>
  </si>
  <si>
    <t>右折して国道429号に入る (吉備中央 の表示)</t>
  </si>
  <si>
    <t>県道30号 を直進する (真庭 の表示)</t>
  </si>
  <si>
    <t>左折して垂水バイパス/​国道313号に入る (高梁 の表示)</t>
  </si>
  <si>
    <t>PC3 セブンイレブン北房上水田店（右側）</t>
  </si>
  <si>
    <t>県道310号 を直進する</t>
  </si>
  <si>
    <t>右折して中井橋/​県道197号に入る</t>
  </si>
  <si>
    <t>左折して国道180号に入る (岡山/​高梁市街 の表示)</t>
  </si>
  <si>
    <t>右折して県道85号に入る (坂本 の表示)</t>
  </si>
  <si>
    <t>右折して県道85号に入る</t>
  </si>
  <si>
    <t>左折して県道33号に入る</t>
  </si>
  <si>
    <t>手川橋（交差点） を左折して 国道313号 に入る (高梁/​成羽 の表示)</t>
  </si>
  <si>
    <t>日名口（交差点） を右折して 県道35号 に入る (矢掛 の表示)</t>
  </si>
  <si>
    <t>PC４ セブンイレブン矢掛東町店</t>
  </si>
  <si>
    <t>左折し、R486</t>
  </si>
  <si>
    <t>川辺交番南西（交差点） を右折して 西国街道 に入る</t>
  </si>
  <si>
    <t>斜め左方向に曲がり西国街道/​県道279号に入る</t>
  </si>
  <si>
    <t>土手沿いに上がると、すぐに右折し歩道橋を通り対岸へ渡る。</t>
  </si>
  <si>
    <t>右折しK24を進。</t>
  </si>
  <si>
    <t>左手前方向に曲がる</t>
  </si>
  <si>
    <t>左折して 県道189号 に向かう</t>
  </si>
  <si>
    <t>右折して 県道189号 に向かう</t>
  </si>
  <si>
    <t>右折して県道270号に入る</t>
  </si>
  <si>
    <t>右折して 西国街道 に向かう</t>
  </si>
  <si>
    <t>矢部（交差点） を右折する</t>
  </si>
  <si>
    <t>撫川橋（交差点）を直進して、そのまま県道153号へ進む</t>
  </si>
  <si>
    <t>右折してそのまま 県道153号 を進む (早島 の表示)</t>
  </si>
  <si>
    <t>┫字路　</t>
    <phoneticPr fontId="25"/>
  </si>
  <si>
    <t>直進</t>
    <rPh sb="0" eb="2">
      <t>チョクシン</t>
    </rPh>
    <phoneticPr fontId="25"/>
  </si>
  <si>
    <r>
      <rPr>
        <b/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字路</t>
    </r>
    <phoneticPr fontId="25"/>
  </si>
  <si>
    <t>╋字路（三軒茶屋）　S</t>
    <rPh sb="4" eb="6">
      <t>サンゲン</t>
    </rPh>
    <rPh sb="6" eb="8">
      <t>チャヤ</t>
    </rPh>
    <phoneticPr fontId="25"/>
  </si>
  <si>
    <r>
      <rPr>
        <sz val="13.2"/>
        <rFont val="ＭＳ Ｐゴシック"/>
        <family val="3"/>
        <charset val="128"/>
      </rPr>
      <t>稗田（交差点）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を左折して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県道</t>
    </r>
    <r>
      <rPr>
        <sz val="13.2"/>
        <rFont val="Trebuchet MS"/>
        <family val="2"/>
      </rPr>
      <t>276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に入る</t>
    </r>
    <phoneticPr fontId="25"/>
  </si>
  <si>
    <t>╋字路（稗田）　S</t>
    <phoneticPr fontId="25"/>
  </si>
  <si>
    <t>╋字路（琴浦交番）　S</t>
    <rPh sb="4" eb="8">
      <t>コトウラコウバン</t>
    </rPh>
    <phoneticPr fontId="25"/>
  </si>
  <si>
    <t>┣字路（和田1丁目）S　</t>
    <rPh sb="4" eb="6">
      <t>ワダ</t>
    </rPh>
    <rPh sb="7" eb="9">
      <t>チョウメ</t>
    </rPh>
    <phoneticPr fontId="25"/>
  </si>
  <si>
    <t>╋字路（玉交番）　S</t>
    <rPh sb="4" eb="5">
      <t>タマ</t>
    </rPh>
    <rPh sb="5" eb="7">
      <t>コウバン</t>
    </rPh>
    <phoneticPr fontId="25"/>
  </si>
  <si>
    <t>スタート</t>
    <phoneticPr fontId="25"/>
  </si>
  <si>
    <t>┳字路（市役所入口）S</t>
    <rPh sb="4" eb="9">
      <t>シヤクショイリグチ</t>
    </rPh>
    <phoneticPr fontId="25"/>
  </si>
  <si>
    <t>┳字路　S</t>
    <phoneticPr fontId="25"/>
  </si>
  <si>
    <r>
      <rPr>
        <sz val="13.2"/>
        <rFont val="ＭＳ Ｐゴシック"/>
        <family val="3"/>
        <charset val="128"/>
      </rPr>
      <t>広潟踏切東（交差点）を直進して、そのまま県道</t>
    </r>
    <r>
      <rPr>
        <sz val="13.2"/>
        <rFont val="Trebuchet MS"/>
        <family val="2"/>
      </rPr>
      <t>22</t>
    </r>
    <r>
      <rPr>
        <sz val="13.2"/>
        <rFont val="ＭＳ Ｐゴシック"/>
        <family val="3"/>
        <charset val="128"/>
      </rPr>
      <t>号へ進む</t>
    </r>
    <phoneticPr fontId="25"/>
  </si>
  <si>
    <t>┫字路（広潟踏切東）S</t>
    <phoneticPr fontId="25"/>
  </si>
  <si>
    <t>╋字路（田井駅口）　S</t>
    <rPh sb="4" eb="6">
      <t>タイ</t>
    </rPh>
    <rPh sb="6" eb="8">
      <t>エキグチ</t>
    </rPh>
    <phoneticPr fontId="25"/>
  </si>
  <si>
    <t>┳字路</t>
    <phoneticPr fontId="25"/>
  </si>
  <si>
    <t>┳字路（八浜）　S</t>
    <rPh sb="4" eb="6">
      <t>ハチハマ</t>
    </rPh>
    <phoneticPr fontId="25"/>
  </si>
  <si>
    <t>┫字路（郡）S</t>
    <rPh sb="4" eb="5">
      <t>グン</t>
    </rPh>
    <phoneticPr fontId="25"/>
  </si>
  <si>
    <t>╋字路　S</t>
    <phoneticPr fontId="25"/>
  </si>
  <si>
    <t>┳字路　S</t>
    <phoneticPr fontId="25"/>
  </si>
  <si>
    <t>╋字路（江崎）　S</t>
    <rPh sb="4" eb="6">
      <t>エザキ</t>
    </rPh>
    <phoneticPr fontId="25"/>
  </si>
  <si>
    <t>╋字路（金岡）　S</t>
    <rPh sb="4" eb="6">
      <t>カナオカ</t>
    </rPh>
    <phoneticPr fontId="25"/>
  </si>
  <si>
    <t>╋字路（西大寺中野本町）　S</t>
    <rPh sb="4" eb="7">
      <t>サイダイジ</t>
    </rPh>
    <rPh sb="7" eb="11">
      <t>ナカノモトマチ</t>
    </rPh>
    <phoneticPr fontId="25"/>
  </si>
  <si>
    <t>右</t>
    <phoneticPr fontId="25"/>
  </si>
  <si>
    <t>┳字路</t>
    <phoneticPr fontId="25"/>
  </si>
  <si>
    <t>直進</t>
    <rPh sb="0" eb="2">
      <t>チョクシン</t>
    </rPh>
    <phoneticPr fontId="25"/>
  </si>
  <si>
    <r>
      <rPr>
        <b/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字路（永安橋西詰）　S</t>
    </r>
    <rPh sb="4" eb="7">
      <t>エイアンバシ</t>
    </rPh>
    <rPh sb="7" eb="8">
      <t>ニシ</t>
    </rPh>
    <rPh sb="8" eb="9">
      <t>ツメ</t>
    </rPh>
    <phoneticPr fontId="25"/>
  </si>
  <si>
    <r>
      <rPr>
        <sz val="13.2"/>
        <rFont val="ＭＳ Ｐゴシック"/>
        <family val="3"/>
        <charset val="128"/>
      </rPr>
      <t>永安橋西詰（交差点）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を斜め左方向の側道へ、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県道</t>
    </r>
    <r>
      <rPr>
        <sz val="13.2"/>
        <rFont val="Trebuchet MS"/>
        <family val="2"/>
      </rPr>
      <t>37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に入る</t>
    </r>
    <r>
      <rPr>
        <sz val="13.2"/>
        <rFont val="Trebuchet MS"/>
        <family val="2"/>
      </rPr>
      <t xml:space="preserve"> (</t>
    </r>
    <r>
      <rPr>
        <sz val="13.2"/>
        <rFont val="ＭＳ Ｐゴシック"/>
        <family val="3"/>
        <charset val="128"/>
      </rPr>
      <t>赤磐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​西大寺駅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の表示</t>
    </r>
    <r>
      <rPr>
        <sz val="13.2"/>
        <rFont val="Trebuchet MS"/>
        <family val="2"/>
      </rPr>
      <t>)</t>
    </r>
    <rPh sb="12" eb="13">
      <t>ナナ</t>
    </rPh>
    <rPh sb="14" eb="15">
      <t>ヒダリ</t>
    </rPh>
    <rPh sb="15" eb="17">
      <t>ホウコウ</t>
    </rPh>
    <rPh sb="18" eb="20">
      <t>ソクドウ</t>
    </rPh>
    <phoneticPr fontId="25"/>
  </si>
  <si>
    <t>╋字路（観音院口）　S</t>
    <rPh sb="4" eb="7">
      <t>カンノンイン</t>
    </rPh>
    <rPh sb="7" eb="8">
      <t>クチ</t>
    </rPh>
    <phoneticPr fontId="25"/>
  </si>
  <si>
    <t>┳字路　</t>
    <phoneticPr fontId="25"/>
  </si>
  <si>
    <t>道なりに右折する</t>
    <rPh sb="0" eb="1">
      <t>ミチ</t>
    </rPh>
    <phoneticPr fontId="25"/>
  </si>
  <si>
    <t>道なりに斜め左方向に曲がる</t>
    <rPh sb="0" eb="1">
      <t>ミチ</t>
    </rPh>
    <phoneticPr fontId="25"/>
  </si>
  <si>
    <r>
      <rPr>
        <b/>
        <sz val="11"/>
        <rFont val="ＭＳ Ｐゴシック"/>
        <family val="3"/>
        <charset val="128"/>
      </rPr>
      <t>Y</t>
    </r>
    <r>
      <rPr>
        <sz val="11"/>
        <rFont val="ＭＳ Ｐゴシック"/>
        <family val="3"/>
        <charset val="128"/>
      </rPr>
      <t>字路</t>
    </r>
    <phoneticPr fontId="25"/>
  </si>
  <si>
    <t>┣字路</t>
    <phoneticPr fontId="25"/>
  </si>
  <si>
    <t>土手沿いへ右方向へ進む</t>
    <rPh sb="0" eb="3">
      <t>ドテゾ</t>
    </rPh>
    <rPh sb="6" eb="8">
      <t>ホウコウ</t>
    </rPh>
    <phoneticPr fontId="25"/>
  </si>
  <si>
    <t>┳字路（和気橋）S　</t>
    <rPh sb="4" eb="7">
      <t>ワケバシ</t>
    </rPh>
    <phoneticPr fontId="25"/>
  </si>
  <si>
    <t>┳字路（羽仁橋）S　</t>
    <rPh sb="4" eb="7">
      <t>ハニバシ</t>
    </rPh>
    <phoneticPr fontId="25"/>
  </si>
  <si>
    <t>╋字路（津山市皿）S　</t>
    <rPh sb="4" eb="7">
      <t>ツヤマシ</t>
    </rPh>
    <rPh sb="7" eb="8">
      <t>サラ</t>
    </rPh>
    <phoneticPr fontId="25"/>
  </si>
  <si>
    <t>右方向へ</t>
    <rPh sb="0" eb="3">
      <t>ミギホウコウ</t>
    </rPh>
    <phoneticPr fontId="25"/>
  </si>
  <si>
    <t>╋字路　S</t>
    <phoneticPr fontId="25"/>
  </si>
  <si>
    <r>
      <rPr>
        <sz val="13.2"/>
        <rFont val="ＭＳ Ｐゴシック"/>
        <family val="3"/>
        <charset val="128"/>
      </rPr>
      <t>道なりに右折してそのまま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県道</t>
    </r>
    <r>
      <rPr>
        <sz val="13.2"/>
        <rFont val="Trebuchet MS"/>
        <family val="2"/>
      </rPr>
      <t>30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を進む</t>
    </r>
    <rPh sb="0" eb="1">
      <t>ミチ</t>
    </rPh>
    <phoneticPr fontId="25"/>
  </si>
  <si>
    <t>┫字路　S</t>
    <phoneticPr fontId="25"/>
  </si>
  <si>
    <t>ＰＣ３</t>
    <phoneticPr fontId="25"/>
  </si>
  <si>
    <t>直進</t>
    <rPh sb="0" eb="2">
      <t>チョクシン</t>
    </rPh>
    <phoneticPr fontId="25"/>
  </si>
  <si>
    <t>吹屋郵便局の写真（左側）</t>
    <rPh sb="0" eb="5">
      <t>フキヤユウビンキョク</t>
    </rPh>
    <rPh sb="6" eb="8">
      <t>シャシン</t>
    </rPh>
    <rPh sb="9" eb="11">
      <t>ヒダリガワ</t>
    </rPh>
    <phoneticPr fontId="25"/>
  </si>
  <si>
    <t>通過チェック１</t>
    <rPh sb="0" eb="2">
      <t>ツウカ</t>
    </rPh>
    <phoneticPr fontId="25"/>
  </si>
  <si>
    <t>┳字路（手川橋）S</t>
    <rPh sb="4" eb="7">
      <t>テガワバシ</t>
    </rPh>
    <phoneticPr fontId="25"/>
  </si>
  <si>
    <t>┣字路（日名口）S</t>
    <rPh sb="4" eb="7">
      <t>ヒナクチ</t>
    </rPh>
    <phoneticPr fontId="25"/>
  </si>
  <si>
    <t>┳字路（矢掛町西町）S</t>
    <rPh sb="4" eb="7">
      <t>ヤカゲチョウ</t>
    </rPh>
    <rPh sb="7" eb="9">
      <t>ニシマチ</t>
    </rPh>
    <phoneticPr fontId="25"/>
  </si>
  <si>
    <t>ＰＣ４</t>
    <phoneticPr fontId="25"/>
  </si>
  <si>
    <t>╋字路（川辺交番南西）S　</t>
    <rPh sb="4" eb="8">
      <t>カワナベコウバン</t>
    </rPh>
    <rPh sb="8" eb="10">
      <t>ナンセイ</t>
    </rPh>
    <phoneticPr fontId="25"/>
  </si>
  <si>
    <t>清音駅前を左折する</t>
    <rPh sb="0" eb="4">
      <t>キヨネエキマエ</t>
    </rPh>
    <phoneticPr fontId="25"/>
  </si>
  <si>
    <t>╋字路</t>
    <phoneticPr fontId="25"/>
  </si>
  <si>
    <t>╋字路（矢部）　S</t>
    <rPh sb="4" eb="6">
      <t>ヤベ</t>
    </rPh>
    <phoneticPr fontId="25"/>
  </si>
  <si>
    <t>斜め左方向へ</t>
    <rPh sb="0" eb="1">
      <t>ナナ</t>
    </rPh>
    <rPh sb="2" eb="5">
      <t>ヒダリホウコウ</t>
    </rPh>
    <phoneticPr fontId="25"/>
  </si>
  <si>
    <t>╋字路（撫川橋）　S</t>
    <rPh sb="4" eb="6">
      <t>ナツカワ</t>
    </rPh>
    <rPh sb="6" eb="7">
      <t>ハシ</t>
    </rPh>
    <phoneticPr fontId="25"/>
  </si>
  <si>
    <t>┳字路　S</t>
    <phoneticPr fontId="25"/>
  </si>
  <si>
    <t>ゴール</t>
    <phoneticPr fontId="25"/>
  </si>
  <si>
    <t>左側</t>
    <rPh sb="0" eb="2">
      <t>ヒダリガワ</t>
    </rPh>
    <phoneticPr fontId="25"/>
  </si>
  <si>
    <t>ＰＣ１　</t>
    <phoneticPr fontId="25"/>
  </si>
  <si>
    <t>ＰＣ２　</t>
    <phoneticPr fontId="25"/>
  </si>
  <si>
    <r>
      <rPr>
        <sz val="13.2"/>
        <rFont val="ＭＳ Ｐゴシック"/>
        <family val="3"/>
        <charset val="128"/>
      </rPr>
      <t>和気橋（交差点）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を左折して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国道</t>
    </r>
    <r>
      <rPr>
        <sz val="13.2"/>
        <rFont val="Trebuchet MS"/>
        <family val="2"/>
      </rPr>
      <t>374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に入る</t>
    </r>
    <r>
      <rPr>
        <sz val="13.2"/>
        <rFont val="Trebuchet MS"/>
        <family val="2"/>
      </rPr>
      <t xml:space="preserve"> (</t>
    </r>
    <r>
      <rPr>
        <sz val="13.2"/>
        <rFont val="ＭＳ Ｐゴシック"/>
        <family val="3"/>
        <charset val="128"/>
      </rPr>
      <t>津山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​美作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</t>
    </r>
    <r>
      <rPr>
        <sz val="13.2"/>
        <rFont val="ＭＳ Ｐゴシック"/>
        <family val="3"/>
        <charset val="128"/>
      </rPr>
      <t>の表示</t>
    </r>
    <r>
      <rPr>
        <sz val="13.2"/>
        <rFont val="Trebuchet MS"/>
        <family val="2"/>
      </rPr>
      <t>)</t>
    </r>
    <phoneticPr fontId="25"/>
  </si>
  <si>
    <r>
      <rPr>
        <sz val="13.2"/>
        <rFont val="ＭＳ Ｐゴシック"/>
        <family val="3"/>
        <charset val="128"/>
      </rPr>
      <t>右折して県道</t>
    </r>
    <r>
      <rPr>
        <sz val="13.2"/>
        <rFont val="Trebuchet MS"/>
        <family val="2"/>
      </rPr>
      <t>78</t>
    </r>
    <r>
      <rPr>
        <sz val="13.2"/>
        <rFont val="ＭＳ Ｐゴシック"/>
        <family val="3"/>
        <charset val="128"/>
      </rPr>
      <t>号に入る</t>
    </r>
    <r>
      <rPr>
        <sz val="13.2"/>
        <rFont val="Trebuchet MS"/>
        <family val="2"/>
      </rPr>
      <t xml:space="preserve"> (</t>
    </r>
    <r>
      <rPr>
        <sz val="13.2"/>
        <rFont val="ＭＳ Ｐゴシック"/>
        <family val="3"/>
        <charset val="128"/>
      </rPr>
      <t>豈永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​岡山県道</t>
    </r>
    <r>
      <rPr>
        <sz val="13.2"/>
        <rFont val="Trebuchet MS"/>
        <family val="2"/>
      </rPr>
      <t>78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​中井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</t>
    </r>
    <r>
      <rPr>
        <sz val="13.2"/>
        <rFont val="ＭＳ Ｐゴシック"/>
        <family val="3"/>
        <charset val="128"/>
      </rPr>
      <t>の表示</t>
    </r>
    <r>
      <rPr>
        <sz val="13.2"/>
        <rFont val="Trebuchet MS"/>
        <family val="2"/>
      </rPr>
      <t>)</t>
    </r>
    <phoneticPr fontId="25"/>
  </si>
  <si>
    <r>
      <rPr>
        <sz val="13.2"/>
        <rFont val="ＭＳ Ｐゴシック"/>
        <family val="3"/>
        <charset val="128"/>
      </rPr>
      <t>矢掛町西町（交差点）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を左折して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国道</t>
    </r>
    <r>
      <rPr>
        <sz val="13.2"/>
        <rFont val="Trebuchet MS"/>
        <family val="2"/>
      </rPr>
      <t>486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>/</t>
    </r>
    <r>
      <rPr>
        <sz val="13.2"/>
        <rFont val="ＭＳ Ｐゴシック"/>
        <family val="3"/>
        <charset val="128"/>
      </rPr>
      <t>​県道</t>
    </r>
    <r>
      <rPr>
        <sz val="13.2"/>
        <rFont val="Trebuchet MS"/>
        <family val="2"/>
      </rPr>
      <t>35</t>
    </r>
    <r>
      <rPr>
        <sz val="13.2"/>
        <rFont val="ＭＳ Ｐゴシック"/>
        <family val="3"/>
        <charset val="128"/>
      </rPr>
      <t>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に入る</t>
    </r>
    <r>
      <rPr>
        <sz val="13.2"/>
        <rFont val="Trebuchet MS"/>
        <family val="2"/>
      </rPr>
      <t xml:space="preserve"> (</t>
    </r>
    <r>
      <rPr>
        <sz val="13.2"/>
        <rFont val="ＭＳ Ｐゴシック"/>
        <family val="3"/>
        <charset val="128"/>
      </rPr>
      <t>倉敷</t>
    </r>
    <r>
      <rPr>
        <sz val="13.2"/>
        <rFont val="Trebuchet MS"/>
        <family val="2"/>
      </rPr>
      <t xml:space="preserve"> </t>
    </r>
    <r>
      <rPr>
        <sz val="13.2"/>
        <rFont val="ＭＳ Ｐゴシック"/>
        <family val="3"/>
        <charset val="128"/>
      </rPr>
      <t>の表示</t>
    </r>
    <r>
      <rPr>
        <sz val="13.2"/>
        <rFont val="Trebuchet MS"/>
        <family val="2"/>
      </rPr>
      <t>)</t>
    </r>
    <phoneticPr fontId="25"/>
  </si>
  <si>
    <t>K22</t>
    <phoneticPr fontId="25"/>
  </si>
  <si>
    <t>K21</t>
    <phoneticPr fontId="25"/>
  </si>
  <si>
    <t>K276</t>
    <phoneticPr fontId="25"/>
  </si>
  <si>
    <t>R430</t>
    <phoneticPr fontId="25"/>
  </si>
  <si>
    <t>R30</t>
    <phoneticPr fontId="25"/>
  </si>
  <si>
    <t>K74</t>
    <phoneticPr fontId="25"/>
  </si>
  <si>
    <t>K405</t>
    <phoneticPr fontId="25"/>
  </si>
  <si>
    <t>K45</t>
    <phoneticPr fontId="25"/>
  </si>
  <si>
    <t>K215</t>
    <phoneticPr fontId="25"/>
  </si>
  <si>
    <t>K177</t>
    <phoneticPr fontId="25"/>
  </si>
  <si>
    <t>K37</t>
    <phoneticPr fontId="25"/>
  </si>
  <si>
    <t>K83</t>
    <phoneticPr fontId="25"/>
  </si>
  <si>
    <t>K264</t>
    <phoneticPr fontId="25"/>
  </si>
  <si>
    <t>K79</t>
    <phoneticPr fontId="25"/>
  </si>
  <si>
    <t>K96</t>
    <phoneticPr fontId="25"/>
  </si>
  <si>
    <t>R374</t>
    <phoneticPr fontId="25"/>
  </si>
  <si>
    <t>K362</t>
    <phoneticPr fontId="25"/>
  </si>
  <si>
    <t>K379</t>
    <phoneticPr fontId="25"/>
  </si>
  <si>
    <t>K264</t>
    <phoneticPr fontId="25"/>
  </si>
  <si>
    <t>K449</t>
    <phoneticPr fontId="25"/>
  </si>
  <si>
    <t>R53</t>
    <phoneticPr fontId="25"/>
  </si>
  <si>
    <t>K70</t>
    <phoneticPr fontId="25"/>
  </si>
  <si>
    <t>R429</t>
    <phoneticPr fontId="25"/>
  </si>
  <si>
    <t>K30</t>
    <phoneticPr fontId="25"/>
  </si>
  <si>
    <t>R313</t>
    <phoneticPr fontId="25"/>
  </si>
  <si>
    <t>K78</t>
    <phoneticPr fontId="25"/>
  </si>
  <si>
    <t>K310</t>
    <phoneticPr fontId="25"/>
  </si>
  <si>
    <t>K197</t>
    <phoneticPr fontId="25"/>
  </si>
  <si>
    <t>R180</t>
    <phoneticPr fontId="25"/>
  </si>
  <si>
    <t>K85</t>
    <phoneticPr fontId="25"/>
  </si>
  <si>
    <t>K33</t>
    <phoneticPr fontId="25"/>
  </si>
  <si>
    <t>R313</t>
    <phoneticPr fontId="25"/>
  </si>
  <si>
    <t>K35</t>
    <phoneticPr fontId="25"/>
  </si>
  <si>
    <t>R486</t>
    <phoneticPr fontId="25"/>
  </si>
  <si>
    <t>R486</t>
    <phoneticPr fontId="25"/>
  </si>
  <si>
    <t>K279</t>
    <phoneticPr fontId="25"/>
  </si>
  <si>
    <t>K24</t>
    <phoneticPr fontId="25"/>
  </si>
  <si>
    <t>K189</t>
    <phoneticPr fontId="25"/>
  </si>
  <si>
    <t>K270</t>
    <phoneticPr fontId="25"/>
  </si>
  <si>
    <r>
      <t xml:space="preserve">PC2 </t>
    </r>
    <r>
      <rPr>
        <b/>
        <sz val="13.2"/>
        <rFont val="ＭＳ Ｐゴシック"/>
        <family val="3"/>
        <charset val="128"/>
      </rPr>
      <t>セブンイレブン　赤磐すさい店（左側）</t>
    </r>
    <rPh sb="12" eb="14">
      <t>アカイワ</t>
    </rPh>
    <rPh sb="17" eb="18">
      <t>テン</t>
    </rPh>
    <rPh sb="19" eb="20">
      <t>ヒダリ</t>
    </rPh>
    <phoneticPr fontId="25"/>
  </si>
  <si>
    <t>ゆるびの舎</t>
    <rPh sb="4" eb="5">
      <t>シャ</t>
    </rPh>
    <phoneticPr fontId="25"/>
  </si>
  <si>
    <t>左方向</t>
    <rPh sb="0" eb="3">
      <t>ヒダリホウコウ</t>
    </rPh>
    <phoneticPr fontId="25"/>
  </si>
  <si>
    <t>右</t>
    <phoneticPr fontId="25"/>
  </si>
  <si>
    <t>突き当りを右へ</t>
    <rPh sb="0" eb="1">
      <t>ツ</t>
    </rPh>
    <rPh sb="2" eb="3">
      <t>アタ</t>
    </rPh>
    <rPh sb="5" eb="6">
      <t>ミギ</t>
    </rPh>
    <phoneticPr fontId="25"/>
  </si>
  <si>
    <t>JRの踏切を渡ってすぐ左折する</t>
    <rPh sb="3" eb="5">
      <t>フミキリ</t>
    </rPh>
    <rPh sb="6" eb="7">
      <t>ワタ</t>
    </rPh>
    <rPh sb="11" eb="13">
      <t>サセツ</t>
    </rPh>
    <phoneticPr fontId="25"/>
  </si>
  <si>
    <t>╋字路（撫津）　S</t>
    <rPh sb="4" eb="5">
      <t>ブ</t>
    </rPh>
    <rPh sb="5" eb="6">
      <t>ツ</t>
    </rPh>
    <phoneticPr fontId="25"/>
  </si>
  <si>
    <t>直進</t>
    <rPh sb="0" eb="2">
      <t>チョクシン</t>
    </rPh>
    <phoneticPr fontId="25"/>
  </si>
  <si>
    <r>
      <t>R2</t>
    </r>
    <r>
      <rPr>
        <sz val="13.2"/>
        <rFont val="ＭＳ Ｐゴシック"/>
        <family val="3"/>
        <charset val="128"/>
      </rPr>
      <t>を横断</t>
    </r>
    <rPh sb="3" eb="5">
      <t>オウダン</t>
    </rPh>
    <phoneticPr fontId="25"/>
  </si>
  <si>
    <t>K185</t>
    <phoneticPr fontId="25"/>
  </si>
  <si>
    <t>通過チェック1（吹屋郵便局）</t>
    <rPh sb="0" eb="2">
      <t>ツウカ</t>
    </rPh>
    <rPh sb="8" eb="10">
      <t>フキヤ</t>
    </rPh>
    <rPh sb="10" eb="13">
      <t>ユウビンキョク</t>
    </rPh>
    <phoneticPr fontId="25"/>
  </si>
  <si>
    <r>
      <rPr>
        <sz val="13.2"/>
        <rFont val="ＭＳ Ｐゴシック"/>
        <family val="3"/>
        <charset val="128"/>
      </rPr>
      <t>右折して県道</t>
    </r>
    <r>
      <rPr>
        <sz val="13.2"/>
        <rFont val="Trebuchet MS"/>
        <family val="2"/>
      </rPr>
      <t>45</t>
    </r>
    <r>
      <rPr>
        <sz val="13.2"/>
        <rFont val="ＭＳ Ｐゴシック"/>
        <family val="3"/>
        <charset val="128"/>
      </rPr>
      <t>号に入る</t>
    </r>
    <r>
      <rPr>
        <sz val="13.2"/>
        <rFont val="Trebuchet MS"/>
        <family val="2"/>
      </rPr>
      <t xml:space="preserve"> (</t>
    </r>
    <r>
      <rPr>
        <b/>
        <sz val="13.2"/>
        <rFont val="ＭＳ Ｐゴシック"/>
        <family val="3"/>
        <charset val="128"/>
      </rPr>
      <t>この先の交差点で歩道へ）</t>
    </r>
    <rPh sb="16" eb="17">
      <t>サキ</t>
    </rPh>
    <rPh sb="18" eb="21">
      <t>コウサテン</t>
    </rPh>
    <rPh sb="22" eb="24">
      <t>ホドウ</t>
    </rPh>
    <phoneticPr fontId="25"/>
  </si>
  <si>
    <t>左折する（この先、少し道がややこしいです）</t>
    <rPh sb="7" eb="8">
      <t>サキ</t>
    </rPh>
    <rPh sb="9" eb="10">
      <t>スコ</t>
    </rPh>
    <rPh sb="11" eb="12">
      <t>ミチ</t>
    </rPh>
    <phoneticPr fontId="25"/>
  </si>
  <si>
    <r>
      <t>BRM1112</t>
    </r>
    <r>
      <rPr>
        <sz val="20"/>
        <color indexed="8"/>
        <rFont val="ＭＳ Ｐゴシック"/>
        <family val="3"/>
        <charset val="128"/>
      </rPr>
      <t>瀬戸内、吹屋3</t>
    </r>
    <r>
      <rPr>
        <sz val="20"/>
        <color indexed="8"/>
        <rFont val="Arial"/>
        <family val="2"/>
      </rPr>
      <t>00km</t>
    </r>
    <r>
      <rPr>
        <sz val="20"/>
        <color indexed="8"/>
        <rFont val="ＭＳ Ｐゴシック"/>
        <family val="3"/>
        <charset val="128"/>
      </rPr>
      <t>　20：</t>
    </r>
    <r>
      <rPr>
        <sz val="20"/>
        <color indexed="8"/>
        <rFont val="Arial"/>
        <family val="2"/>
      </rPr>
      <t>00</t>
    </r>
    <r>
      <rPr>
        <sz val="20"/>
        <color indexed="8"/>
        <rFont val="ＭＳ Ｐゴシック"/>
        <family val="3"/>
        <charset val="128"/>
      </rPr>
      <t>スタート</t>
    </r>
    <rPh sb="7" eb="10">
      <t>セトウチ</t>
    </rPh>
    <rPh sb="11" eb="13">
      <t>フキヤ</t>
    </rPh>
    <phoneticPr fontId="25"/>
  </si>
  <si>
    <t>2022/10/22作成</t>
    <rPh sb="10" eb="12">
      <t>サクセイ</t>
    </rPh>
    <phoneticPr fontId="25"/>
  </si>
  <si>
    <t>12/22:42</t>
    <phoneticPr fontId="25"/>
  </si>
  <si>
    <t>13/3:24</t>
    <phoneticPr fontId="25"/>
  </si>
  <si>
    <t>参考10：40</t>
    <rPh sb="0" eb="2">
      <t>サンコウ</t>
    </rPh>
    <phoneticPr fontId="25"/>
  </si>
  <si>
    <r>
      <rPr>
        <b/>
        <sz val="13.2"/>
        <rFont val="ＭＳ Ｐゴシック"/>
        <family val="3"/>
        <charset val="128"/>
      </rPr>
      <t>ゴール</t>
    </r>
    <r>
      <rPr>
        <b/>
        <sz val="13.2"/>
        <rFont val="Trebuchet MS"/>
        <family val="2"/>
      </rPr>
      <t xml:space="preserve"> </t>
    </r>
    <r>
      <rPr>
        <b/>
        <sz val="13.2"/>
        <rFont val="ＭＳ Ｐゴシック"/>
        <family val="2"/>
        <charset val="128"/>
      </rPr>
      <t>ザグザグ早島店</t>
    </r>
    <rPh sb="8" eb="10">
      <t>ハヤシマ</t>
    </rPh>
    <rPh sb="10" eb="11">
      <t>テン</t>
    </rPh>
    <phoneticPr fontId="25"/>
  </si>
  <si>
    <t>右</t>
    <rPh sb="0" eb="1">
      <t>ミギ</t>
    </rPh>
    <phoneticPr fontId="25"/>
  </si>
  <si>
    <t>左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</si>
</sst>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39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Arial"/>
      <family val="2"/>
    </font>
    <font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.2"/>
      <name val="Trebuchet MS"/>
      <family val="2"/>
    </font>
    <font>
      <sz val="13.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Arial Unicode MS"/>
      <family val="3"/>
      <charset val="128"/>
    </font>
    <font>
      <b/>
      <sz val="12"/>
      <name val="Arial Unicode MS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Arial Unicode MS"/>
      <family val="3"/>
      <charset val="128"/>
    </font>
    <font>
      <b/>
      <sz val="12"/>
      <name val="ＭＳ Ｐゴシック"/>
      <family val="3"/>
      <charset val="128"/>
    </font>
    <font>
      <b/>
      <sz val="13.2"/>
      <name val="Trebuchet MS"/>
      <family val="2"/>
    </font>
    <font>
      <b/>
      <sz val="13.2"/>
      <name val="ＭＳ Ｐゴシック"/>
      <family val="3"/>
      <charset val="128"/>
    </font>
    <font>
      <b/>
      <sz val="13.2"/>
      <name val="ＭＳ Ｐゴシック"/>
      <family val="2"/>
      <charset val="128"/>
    </font>
    <font>
      <b/>
      <sz val="13.2"/>
      <name val="Trebuchet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0" borderId="0" xfId="0" applyAlignment="1">
      <alignment vertical="center" shrinkToFi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25" borderId="0" xfId="0" applyFill="1">
      <alignment vertical="center"/>
    </xf>
    <xf numFmtId="0" fontId="5" fillId="26" borderId="11" xfId="0" applyFont="1" applyFill="1" applyBorder="1" applyAlignment="1">
      <alignment horizontal="left" vertical="center" wrapText="1" shrinkToFit="1"/>
    </xf>
    <xf numFmtId="176" fontId="1" fillId="26" borderId="11" xfId="0" applyNumberFormat="1" applyFont="1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5" fillId="27" borderId="11" xfId="0" applyFont="1" applyFill="1" applyBorder="1" applyAlignment="1">
      <alignment horizontal="left" vertical="center" wrapText="1" shrinkToFit="1"/>
    </xf>
    <xf numFmtId="0" fontId="0" fillId="25" borderId="11" xfId="0" applyFill="1" applyBorder="1" applyAlignment="1">
      <alignment horizontal="left" vertical="center" shrinkToFit="1"/>
    </xf>
    <xf numFmtId="0" fontId="28" fillId="0" borderId="11" xfId="0" applyFont="1" applyBorder="1" applyAlignment="1">
      <alignment horizontal="center" vertical="center" shrinkToFit="1"/>
    </xf>
    <xf numFmtId="0" fontId="28" fillId="26" borderId="11" xfId="0" applyFont="1" applyFill="1" applyBorder="1" applyAlignment="1">
      <alignment horizontal="center" vertical="center" shrinkToFit="1"/>
    </xf>
    <xf numFmtId="0" fontId="28" fillId="25" borderId="11" xfId="0" applyFont="1" applyFill="1" applyBorder="1" applyAlignment="1">
      <alignment horizontal="center" vertical="center" shrinkToFit="1"/>
    </xf>
    <xf numFmtId="0" fontId="28" fillId="25" borderId="11" xfId="0" applyFont="1" applyFill="1" applyBorder="1" applyAlignment="1">
      <alignment horizontal="center" vertical="center" wrapText="1" shrinkToFit="1"/>
    </xf>
    <xf numFmtId="0" fontId="28" fillId="25" borderId="11" xfId="0" applyFont="1" applyFill="1" applyBorder="1" applyAlignment="1">
      <alignment horizontal="center" vertical="center"/>
    </xf>
    <xf numFmtId="20" fontId="28" fillId="25" borderId="11" xfId="0" applyNumberFormat="1" applyFont="1" applyFill="1" applyBorder="1" applyAlignment="1">
      <alignment horizontal="center" vertical="center" shrinkToFit="1"/>
    </xf>
    <xf numFmtId="0" fontId="0" fillId="25" borderId="0" xfId="0" applyFill="1" applyAlignment="1">
      <alignment horizontal="left" vertical="center"/>
    </xf>
    <xf numFmtId="176" fontId="30" fillId="26" borderId="11" xfId="0" applyNumberFormat="1" applyFont="1" applyFill="1" applyBorder="1" applyAlignment="1">
      <alignment horizontal="center" vertical="center"/>
    </xf>
    <xf numFmtId="176" fontId="30" fillId="0" borderId="0" xfId="0" applyNumberFormat="1" applyFont="1">
      <alignment vertical="center"/>
    </xf>
    <xf numFmtId="176" fontId="30" fillId="0" borderId="0" xfId="0" applyNumberFormat="1" applyFont="1" applyAlignment="1">
      <alignment horizontal="center" vertical="center"/>
    </xf>
    <xf numFmtId="0" fontId="6" fillId="25" borderId="11" xfId="0" applyFont="1" applyFill="1" applyBorder="1" applyAlignment="1">
      <alignment horizontal="center" vertical="center" shrinkToFit="1"/>
    </xf>
    <xf numFmtId="20" fontId="28" fillId="25" borderId="11" xfId="0" applyNumberFormat="1" applyFont="1" applyFill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shrinkToFit="1"/>
    </xf>
    <xf numFmtId="0" fontId="0" fillId="26" borderId="11" xfId="0" applyFill="1" applyBorder="1" applyAlignment="1">
      <alignment horizontal="center" vertical="center"/>
    </xf>
    <xf numFmtId="0" fontId="28" fillId="27" borderId="11" xfId="0" applyFont="1" applyFill="1" applyBorder="1" applyAlignment="1">
      <alignment horizontal="center" vertical="center" shrinkToFit="1"/>
    </xf>
    <xf numFmtId="0" fontId="1" fillId="26" borderId="11" xfId="0" applyFont="1" applyFill="1" applyBorder="1" applyAlignment="1">
      <alignment horizontal="left" vertical="center" wrapText="1" shrinkToFit="1"/>
    </xf>
    <xf numFmtId="20" fontId="32" fillId="26" borderId="11" xfId="0" applyNumberFormat="1" applyFont="1" applyFill="1" applyBorder="1" applyAlignment="1">
      <alignment horizontal="center" vertical="center" shrinkToFit="1"/>
    </xf>
    <xf numFmtId="176" fontId="33" fillId="0" borderId="11" xfId="0" applyNumberFormat="1" applyFont="1" applyBorder="1" applyAlignment="1">
      <alignment horizontal="center" vertical="center"/>
    </xf>
    <xf numFmtId="176" fontId="29" fillId="0" borderId="0" xfId="0" applyNumberFormat="1" applyFont="1">
      <alignment vertical="center"/>
    </xf>
    <xf numFmtId="176" fontId="1" fillId="25" borderId="11" xfId="0" applyNumberFormat="1" applyFont="1" applyFill="1" applyBorder="1" applyAlignment="1">
      <alignment horizontal="center" vertical="center"/>
    </xf>
    <xf numFmtId="0" fontId="28" fillId="25" borderId="0" xfId="0" applyFont="1" applyFill="1" applyAlignment="1">
      <alignment horizontal="center" vertical="center" shrinkToFit="1"/>
    </xf>
    <xf numFmtId="176" fontId="30" fillId="25" borderId="0" xfId="0" applyNumberFormat="1" applyFont="1" applyFill="1" applyAlignment="1">
      <alignment horizontal="center" vertical="center"/>
    </xf>
    <xf numFmtId="176" fontId="30" fillId="25" borderId="0" xfId="0" applyNumberFormat="1" applyFont="1" applyFill="1">
      <alignment vertical="center"/>
    </xf>
    <xf numFmtId="0" fontId="6" fillId="25" borderId="0" xfId="0" applyFont="1" applyFill="1" applyAlignment="1">
      <alignment horizontal="center" vertical="center"/>
    </xf>
    <xf numFmtId="0" fontId="0" fillId="25" borderId="0" xfId="0" applyFill="1" applyAlignment="1">
      <alignment vertical="center" shrinkToFit="1"/>
    </xf>
    <xf numFmtId="176" fontId="1" fillId="25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4" borderId="0" xfId="0" applyFill="1" applyAlignment="1">
      <alignment horizontal="left" vertical="center"/>
    </xf>
    <xf numFmtId="176" fontId="26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6" fontId="26" fillId="26" borderId="11" xfId="0" applyNumberFormat="1" applyFont="1" applyFill="1" applyBorder="1" applyAlignment="1">
      <alignment vertical="center" wrapText="1"/>
    </xf>
    <xf numFmtId="0" fontId="27" fillId="26" borderId="11" xfId="0" applyFont="1" applyFill="1" applyBorder="1" applyAlignment="1">
      <alignment vertical="center" wrapText="1"/>
    </xf>
    <xf numFmtId="176" fontId="1" fillId="26" borderId="11" xfId="0" applyNumberFormat="1" applyFont="1" applyFill="1" applyBorder="1" applyAlignment="1">
      <alignment horizontal="center" vertical="center" shrinkToFit="1"/>
    </xf>
    <xf numFmtId="176" fontId="26" fillId="27" borderId="11" xfId="0" applyNumberFormat="1" applyFont="1" applyFill="1" applyBorder="1" applyAlignment="1">
      <alignment vertical="center" wrapText="1"/>
    </xf>
    <xf numFmtId="0" fontId="27" fillId="27" borderId="11" xfId="0" applyFont="1" applyFill="1" applyBorder="1" applyAlignment="1">
      <alignment vertical="center" wrapText="1"/>
    </xf>
    <xf numFmtId="0" fontId="32" fillId="26" borderId="11" xfId="0" applyFont="1" applyFill="1" applyBorder="1" applyAlignment="1">
      <alignment horizontal="center" vertical="center" shrinkToFit="1"/>
    </xf>
    <xf numFmtId="0" fontId="32" fillId="26" borderId="11" xfId="0" applyFont="1" applyFill="1" applyBorder="1" applyAlignment="1">
      <alignment horizontal="center" vertical="center" wrapText="1" shrinkToFit="1"/>
    </xf>
    <xf numFmtId="0" fontId="34" fillId="25" borderId="11" xfId="0" applyFont="1" applyFill="1" applyBorder="1" applyAlignment="1">
      <alignment horizontal="center" vertical="center" shrinkToFit="1"/>
    </xf>
    <xf numFmtId="0" fontId="35" fillId="26" borderId="11" xfId="0" applyFont="1" applyFill="1" applyBorder="1" applyAlignment="1">
      <alignment vertical="center" wrapText="1"/>
    </xf>
    <xf numFmtId="0" fontId="36" fillId="26" borderId="11" xfId="0" applyFont="1" applyFill="1" applyBorder="1" applyAlignment="1">
      <alignment vertical="center" wrapText="1"/>
    </xf>
    <xf numFmtId="0" fontId="36" fillId="27" borderId="11" xfId="0" applyFont="1" applyFill="1" applyBorder="1" applyAlignment="1">
      <alignment vertical="center" wrapText="1"/>
    </xf>
    <xf numFmtId="176" fontId="26" fillId="28" borderId="11" xfId="0" applyNumberFormat="1" applyFont="1" applyFill="1" applyBorder="1" applyAlignment="1">
      <alignment vertical="center" wrapText="1"/>
    </xf>
    <xf numFmtId="0" fontId="0" fillId="28" borderId="11" xfId="0" applyFill="1" applyBorder="1" applyAlignment="1">
      <alignment horizontal="left" vertical="center" shrinkToFit="1"/>
    </xf>
    <xf numFmtId="0" fontId="26" fillId="28" borderId="11" xfId="0" applyFont="1" applyFill="1" applyBorder="1" applyAlignment="1">
      <alignment vertical="center" wrapText="1"/>
    </xf>
    <xf numFmtId="0" fontId="28" fillId="28" borderId="11" xfId="0" applyFont="1" applyFill="1" applyBorder="1" applyAlignment="1">
      <alignment horizontal="center" vertical="center" shrinkToFit="1"/>
    </xf>
    <xf numFmtId="0" fontId="27" fillId="28" borderId="11" xfId="0" applyFont="1" applyFill="1" applyBorder="1" applyAlignment="1">
      <alignment vertical="center" wrapText="1"/>
    </xf>
    <xf numFmtId="0" fontId="38" fillId="26" borderId="11" xfId="0" applyFont="1" applyFill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31" fillId="0" borderId="0" xfId="0" applyNumberFormat="1" applyFont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103</xdr:row>
      <xdr:rowOff>171451</xdr:rowOff>
    </xdr:from>
    <xdr:to>
      <xdr:col>6</xdr:col>
      <xdr:colOff>504825</xdr:colOff>
      <xdr:row>115</xdr:row>
      <xdr:rowOff>101644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26898601"/>
          <a:ext cx="3762375" cy="30829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1"/>
  </sheetPr>
  <dimension ref="A1:J117"/>
  <sheetViews>
    <sheetView tabSelected="1" view="pageBreakPreview" topLeftCell="A89" zoomScaleNormal="100" zoomScaleSheetLayoutView="100" zoomScalePageLayoutView="75" workbookViewId="0">
      <selection activeCell="J102" sqref="J102"/>
    </sheetView>
  </sheetViews>
  <sheetFormatPr defaultColWidth="10" defaultRowHeight="17.25" customHeight="1"/>
  <cols>
    <col min="1" max="1" width="0.125" customWidth="1"/>
    <col min="2" max="2" width="4.5" bestFit="1" customWidth="1"/>
    <col min="3" max="3" width="9" style="23" bestFit="1" customWidth="1"/>
    <col min="4" max="4" width="9.375" style="22" bestFit="1" customWidth="1"/>
    <col min="5" max="5" width="27.125" bestFit="1" customWidth="1"/>
    <col min="6" max="6" width="8.5" style="27" customWidth="1"/>
    <col min="7" max="7" width="10.875" style="28" customWidth="1"/>
    <col min="8" max="8" width="70.125" style="2" customWidth="1"/>
    <col min="9" max="9" width="12.125" style="28" customWidth="1"/>
    <col min="10" max="10" width="12.125" style="3" customWidth="1"/>
  </cols>
  <sheetData>
    <row r="1" spans="1:10" ht="14.25" customHeight="1">
      <c r="B1" s="4"/>
      <c r="D1" s="34"/>
      <c r="E1" s="65" t="s">
        <v>198</v>
      </c>
      <c r="F1" s="65"/>
      <c r="G1" s="65"/>
      <c r="H1" s="65"/>
      <c r="I1" s="67" t="s">
        <v>199</v>
      </c>
      <c r="J1" s="67"/>
    </row>
    <row r="2" spans="1:10" ht="20.100000000000001" customHeight="1">
      <c r="B2" s="5"/>
      <c r="C2" s="64" t="s">
        <v>0</v>
      </c>
      <c r="D2" s="64"/>
      <c r="E2" s="66"/>
      <c r="F2" s="66"/>
      <c r="G2" s="66"/>
      <c r="H2" s="66"/>
      <c r="I2" s="68"/>
      <c r="J2" s="68"/>
    </row>
    <row r="3" spans="1:10" ht="20.100000000000001" customHeight="1">
      <c r="A3" s="42"/>
      <c r="B3" s="6" t="s">
        <v>1</v>
      </c>
      <c r="C3" s="33" t="s">
        <v>2</v>
      </c>
      <c r="D3" s="33" t="s">
        <v>3</v>
      </c>
      <c r="E3" s="7" t="s">
        <v>4</v>
      </c>
      <c r="F3" s="26" t="s">
        <v>5</v>
      </c>
      <c r="G3" s="14" t="s">
        <v>6</v>
      </c>
      <c r="H3" s="7" t="s">
        <v>7</v>
      </c>
      <c r="I3" s="14" t="s">
        <v>10</v>
      </c>
      <c r="J3" s="7" t="s">
        <v>8</v>
      </c>
    </row>
    <row r="4" spans="1:10" ht="22.5" customHeight="1">
      <c r="A4" s="42"/>
      <c r="B4" s="29">
        <v>1</v>
      </c>
      <c r="C4" s="21">
        <v>0</v>
      </c>
      <c r="D4" s="47">
        <v>0</v>
      </c>
      <c r="E4" s="31" t="s">
        <v>91</v>
      </c>
      <c r="F4" s="48" t="s">
        <v>187</v>
      </c>
      <c r="G4" s="15"/>
      <c r="H4" s="56" t="s">
        <v>186</v>
      </c>
      <c r="I4" s="32">
        <v>0.85416666666666663</v>
      </c>
      <c r="J4" s="49">
        <f>C4</f>
        <v>0</v>
      </c>
    </row>
    <row r="5" spans="1:10" s="1" customFormat="1" ht="18" customHeight="1">
      <c r="A5" s="43"/>
      <c r="B5" s="11">
        <v>2</v>
      </c>
      <c r="C5" s="44">
        <v>0.2</v>
      </c>
      <c r="D5" s="44">
        <f>D4+C5</f>
        <v>0.2</v>
      </c>
      <c r="E5" s="13" t="s">
        <v>21</v>
      </c>
      <c r="F5" s="46" t="s">
        <v>188</v>
      </c>
      <c r="G5" s="16"/>
      <c r="H5" s="46" t="s">
        <v>189</v>
      </c>
      <c r="I5" s="16"/>
      <c r="J5" s="35">
        <f t="shared" ref="J5:J23" si="0">J4+C5</f>
        <v>0.2</v>
      </c>
    </row>
    <row r="6" spans="1:10" s="1" customFormat="1" ht="18" customHeight="1">
      <c r="A6" s="43"/>
      <c r="B6" s="11">
        <v>3</v>
      </c>
      <c r="C6" s="44">
        <v>0.8</v>
      </c>
      <c r="D6" s="44">
        <f t="shared" ref="D6:D62" si="1">D5+C6</f>
        <v>1</v>
      </c>
      <c r="E6" s="13" t="s">
        <v>11</v>
      </c>
      <c r="F6" s="46" t="s">
        <v>188</v>
      </c>
      <c r="G6" s="16"/>
      <c r="H6" s="45"/>
      <c r="I6" s="16"/>
      <c r="J6" s="35">
        <f t="shared" si="0"/>
        <v>1</v>
      </c>
    </row>
    <row r="7" spans="1:10" ht="18" customHeight="1">
      <c r="A7" s="42"/>
      <c r="B7" s="11">
        <v>4</v>
      </c>
      <c r="C7" s="44">
        <v>4.3</v>
      </c>
      <c r="D7" s="44">
        <f t="shared" si="1"/>
        <v>5.3</v>
      </c>
      <c r="E7" s="13" t="s">
        <v>11</v>
      </c>
      <c r="F7" s="45" t="s">
        <v>12</v>
      </c>
      <c r="G7" s="16"/>
      <c r="H7" s="45" t="s">
        <v>15</v>
      </c>
      <c r="I7" s="16"/>
      <c r="J7" s="35">
        <f t="shared" si="0"/>
        <v>5.3</v>
      </c>
    </row>
    <row r="8" spans="1:10" ht="18" customHeight="1">
      <c r="A8" s="42"/>
      <c r="B8" s="11">
        <v>5</v>
      </c>
      <c r="C8" s="44">
        <v>0</v>
      </c>
      <c r="D8" s="44">
        <f t="shared" si="1"/>
        <v>5.3</v>
      </c>
      <c r="E8" s="13" t="s">
        <v>82</v>
      </c>
      <c r="F8" s="45" t="s">
        <v>13</v>
      </c>
      <c r="G8" s="16"/>
      <c r="H8" s="46" t="s">
        <v>190</v>
      </c>
      <c r="I8" s="16"/>
      <c r="J8" s="35">
        <f t="shared" si="0"/>
        <v>5.3</v>
      </c>
    </row>
    <row r="9" spans="1:10" ht="18" customHeight="1">
      <c r="A9" s="42"/>
      <c r="B9" s="11">
        <v>6</v>
      </c>
      <c r="C9" s="44">
        <v>0.7</v>
      </c>
      <c r="D9" s="44">
        <f t="shared" si="1"/>
        <v>6</v>
      </c>
      <c r="E9" s="13" t="s">
        <v>18</v>
      </c>
      <c r="F9" s="46" t="s">
        <v>125</v>
      </c>
      <c r="G9" s="16" t="s">
        <v>146</v>
      </c>
      <c r="H9" s="45" t="s">
        <v>22</v>
      </c>
      <c r="I9" s="16"/>
      <c r="J9" s="35">
        <f t="shared" si="0"/>
        <v>6</v>
      </c>
    </row>
    <row r="10" spans="1:10" ht="18" customHeight="1">
      <c r="A10" s="42"/>
      <c r="B10" s="11">
        <v>7</v>
      </c>
      <c r="C10" s="44">
        <v>0.3</v>
      </c>
      <c r="D10" s="44">
        <f t="shared" si="1"/>
        <v>6.3</v>
      </c>
      <c r="E10" s="13" t="s">
        <v>18</v>
      </c>
      <c r="F10" s="45" t="s">
        <v>12</v>
      </c>
      <c r="G10" s="16" t="s">
        <v>147</v>
      </c>
      <c r="H10" s="45" t="s">
        <v>23</v>
      </c>
      <c r="I10" s="16"/>
      <c r="J10" s="35">
        <f t="shared" si="0"/>
        <v>6.3</v>
      </c>
    </row>
    <row r="11" spans="1:10" s="8" customFormat="1" ht="18" customHeight="1">
      <c r="A11" s="20"/>
      <c r="B11" s="11">
        <v>8</v>
      </c>
      <c r="C11" s="44">
        <v>2.1</v>
      </c>
      <c r="D11" s="44">
        <f t="shared" si="1"/>
        <v>8.4</v>
      </c>
      <c r="E11" s="13" t="s">
        <v>84</v>
      </c>
      <c r="F11" s="45" t="s">
        <v>13</v>
      </c>
      <c r="G11" s="16"/>
      <c r="H11" s="45" t="s">
        <v>24</v>
      </c>
      <c r="I11" s="16"/>
      <c r="J11" s="35">
        <f t="shared" si="0"/>
        <v>8.4</v>
      </c>
    </row>
    <row r="12" spans="1:10" s="8" customFormat="1" ht="18" customHeight="1">
      <c r="A12" s="20"/>
      <c r="B12" s="11">
        <v>9</v>
      </c>
      <c r="C12" s="44">
        <v>1.8</v>
      </c>
      <c r="D12" s="44">
        <f t="shared" si="1"/>
        <v>10.200000000000001</v>
      </c>
      <c r="E12" s="13" t="s">
        <v>85</v>
      </c>
      <c r="F12" s="45" t="s">
        <v>13</v>
      </c>
      <c r="G12" s="16" t="s">
        <v>147</v>
      </c>
      <c r="H12" s="45" t="s">
        <v>25</v>
      </c>
      <c r="I12" s="16"/>
      <c r="J12" s="35">
        <f t="shared" si="0"/>
        <v>10.200000000000001</v>
      </c>
    </row>
    <row r="13" spans="1:10" s="8" customFormat="1" ht="18" customHeight="1">
      <c r="A13" s="20"/>
      <c r="B13" s="11">
        <v>10</v>
      </c>
      <c r="C13" s="44">
        <v>2.6</v>
      </c>
      <c r="D13" s="44">
        <f t="shared" si="1"/>
        <v>12.8</v>
      </c>
      <c r="E13" s="13" t="s">
        <v>87</v>
      </c>
      <c r="F13" s="45" t="s">
        <v>13</v>
      </c>
      <c r="G13" s="16" t="s">
        <v>148</v>
      </c>
      <c r="H13" s="45" t="s">
        <v>86</v>
      </c>
      <c r="I13" s="16"/>
      <c r="J13" s="35">
        <f t="shared" si="0"/>
        <v>12.8</v>
      </c>
    </row>
    <row r="14" spans="1:10" s="8" customFormat="1" ht="18" customHeight="1">
      <c r="A14" s="20"/>
      <c r="B14" s="11">
        <v>11</v>
      </c>
      <c r="C14" s="44">
        <v>3.7</v>
      </c>
      <c r="D14" s="44">
        <f t="shared" si="1"/>
        <v>16.5</v>
      </c>
      <c r="E14" s="13" t="s">
        <v>88</v>
      </c>
      <c r="F14" s="45" t="s">
        <v>13</v>
      </c>
      <c r="G14" s="16" t="s">
        <v>149</v>
      </c>
      <c r="H14" s="45" t="s">
        <v>26</v>
      </c>
      <c r="I14" s="16"/>
      <c r="J14" s="35">
        <f t="shared" si="0"/>
        <v>16.5</v>
      </c>
    </row>
    <row r="15" spans="1:10" s="8" customFormat="1" ht="18" customHeight="1">
      <c r="A15" s="20"/>
      <c r="B15" s="11">
        <v>12</v>
      </c>
      <c r="C15" s="44">
        <v>12</v>
      </c>
      <c r="D15" s="44">
        <f t="shared" si="1"/>
        <v>28.5</v>
      </c>
      <c r="E15" s="13" t="s">
        <v>89</v>
      </c>
      <c r="F15" s="45" t="s">
        <v>12</v>
      </c>
      <c r="G15" s="16"/>
      <c r="H15" s="45" t="s">
        <v>27</v>
      </c>
      <c r="I15" s="16"/>
      <c r="J15" s="35">
        <f t="shared" si="0"/>
        <v>28.5</v>
      </c>
    </row>
    <row r="16" spans="1:10" ht="18.75" customHeight="1">
      <c r="A16" s="42"/>
      <c r="B16" s="11">
        <v>13</v>
      </c>
      <c r="C16" s="44">
        <v>1.1000000000000001</v>
      </c>
      <c r="D16" s="44">
        <f t="shared" si="1"/>
        <v>29.6</v>
      </c>
      <c r="E16" s="13" t="s">
        <v>90</v>
      </c>
      <c r="F16" s="45" t="s">
        <v>12</v>
      </c>
      <c r="G16" s="16"/>
      <c r="H16" s="45" t="s">
        <v>28</v>
      </c>
      <c r="I16" s="16"/>
      <c r="J16" s="35">
        <f t="shared" si="0"/>
        <v>29.6</v>
      </c>
    </row>
    <row r="17" spans="1:10" s="8" customFormat="1" ht="28.5" customHeight="1">
      <c r="A17" s="20"/>
      <c r="B17" s="11">
        <v>14</v>
      </c>
      <c r="C17" s="47">
        <v>0.9</v>
      </c>
      <c r="D17" s="47">
        <f t="shared" si="1"/>
        <v>30.5</v>
      </c>
      <c r="E17" s="9" t="s">
        <v>141</v>
      </c>
      <c r="F17" s="48" t="s">
        <v>83</v>
      </c>
      <c r="G17" s="15"/>
      <c r="H17" s="55" t="s">
        <v>29</v>
      </c>
      <c r="I17" s="52" t="s">
        <v>200</v>
      </c>
      <c r="J17" s="10">
        <f t="shared" si="0"/>
        <v>30.5</v>
      </c>
    </row>
    <row r="18" spans="1:10" s="8" customFormat="1" ht="20.25" customHeight="1">
      <c r="A18" s="20"/>
      <c r="B18" s="11">
        <v>15</v>
      </c>
      <c r="C18" s="44">
        <v>1.6</v>
      </c>
      <c r="D18" s="44">
        <f t="shared" si="1"/>
        <v>32.1</v>
      </c>
      <c r="E18" s="13" t="s">
        <v>92</v>
      </c>
      <c r="F18" s="45" t="s">
        <v>12</v>
      </c>
      <c r="G18" s="16" t="s">
        <v>150</v>
      </c>
      <c r="H18" s="45" t="s">
        <v>30</v>
      </c>
      <c r="I18" s="16"/>
      <c r="J18" s="35">
        <f>C18</f>
        <v>1.6</v>
      </c>
    </row>
    <row r="19" spans="1:10" s="8" customFormat="1" ht="18" customHeight="1">
      <c r="A19" s="20"/>
      <c r="B19" s="11">
        <v>16</v>
      </c>
      <c r="C19" s="44">
        <v>0.8</v>
      </c>
      <c r="D19" s="44">
        <f t="shared" si="1"/>
        <v>32.9</v>
      </c>
      <c r="E19" s="13" t="s">
        <v>93</v>
      </c>
      <c r="F19" s="45" t="s">
        <v>13</v>
      </c>
      <c r="G19" s="16"/>
      <c r="H19" s="45" t="s">
        <v>14</v>
      </c>
      <c r="I19" s="16"/>
      <c r="J19" s="35">
        <f t="shared" si="0"/>
        <v>2.4000000000000004</v>
      </c>
    </row>
    <row r="20" spans="1:10" s="8" customFormat="1" ht="18" customHeight="1">
      <c r="A20" s="20"/>
      <c r="B20" s="11">
        <v>17</v>
      </c>
      <c r="C20" s="44">
        <v>1.2</v>
      </c>
      <c r="D20" s="44">
        <f t="shared" si="1"/>
        <v>34.1</v>
      </c>
      <c r="E20" s="13" t="s">
        <v>95</v>
      </c>
      <c r="F20" s="46" t="s">
        <v>83</v>
      </c>
      <c r="G20" s="16" t="s">
        <v>146</v>
      </c>
      <c r="H20" s="45" t="s">
        <v>94</v>
      </c>
      <c r="I20" s="16"/>
      <c r="J20" s="35">
        <f t="shared" si="0"/>
        <v>3.6000000000000005</v>
      </c>
    </row>
    <row r="21" spans="1:10" s="8" customFormat="1" ht="20.25" customHeight="1">
      <c r="A21" s="20"/>
      <c r="B21" s="11">
        <v>18</v>
      </c>
      <c r="C21" s="44">
        <v>1.6</v>
      </c>
      <c r="D21" s="44">
        <f t="shared" si="1"/>
        <v>35.700000000000003</v>
      </c>
      <c r="E21" s="13" t="s">
        <v>96</v>
      </c>
      <c r="F21" s="45" t="s">
        <v>12</v>
      </c>
      <c r="G21" s="16" t="s">
        <v>151</v>
      </c>
      <c r="H21" s="45" t="s">
        <v>31</v>
      </c>
      <c r="I21" s="16"/>
      <c r="J21" s="35">
        <f t="shared" si="0"/>
        <v>5.2000000000000011</v>
      </c>
    </row>
    <row r="22" spans="1:10" s="1" customFormat="1" ht="21" customHeight="1">
      <c r="A22" s="43"/>
      <c r="B22" s="11">
        <v>19</v>
      </c>
      <c r="C22" s="44">
        <v>3.5</v>
      </c>
      <c r="D22" s="44">
        <f t="shared" si="1"/>
        <v>39.200000000000003</v>
      </c>
      <c r="E22" s="13" t="s">
        <v>9</v>
      </c>
      <c r="F22" s="45" t="s">
        <v>13</v>
      </c>
      <c r="G22" s="16"/>
      <c r="H22" s="45" t="s">
        <v>14</v>
      </c>
      <c r="I22" s="16"/>
      <c r="J22" s="35">
        <f t="shared" si="0"/>
        <v>8.7000000000000011</v>
      </c>
    </row>
    <row r="23" spans="1:10" s="8" customFormat="1" ht="20.25" customHeight="1">
      <c r="A23" s="20"/>
      <c r="B23" s="11">
        <v>20</v>
      </c>
      <c r="C23" s="44">
        <v>2</v>
      </c>
      <c r="D23" s="44">
        <f t="shared" si="1"/>
        <v>41.2</v>
      </c>
      <c r="E23" s="13" t="s">
        <v>97</v>
      </c>
      <c r="F23" s="45" t="s">
        <v>13</v>
      </c>
      <c r="G23" s="16" t="s">
        <v>152</v>
      </c>
      <c r="H23" s="45" t="s">
        <v>32</v>
      </c>
      <c r="I23" s="16"/>
      <c r="J23" s="35">
        <f t="shared" si="0"/>
        <v>10.700000000000001</v>
      </c>
    </row>
    <row r="24" spans="1:10" s="8" customFormat="1" ht="21" customHeight="1">
      <c r="A24" s="20"/>
      <c r="B24" s="11">
        <v>21</v>
      </c>
      <c r="C24" s="44">
        <v>2.2000000000000002</v>
      </c>
      <c r="D24" s="44">
        <f t="shared" si="1"/>
        <v>43.400000000000006</v>
      </c>
      <c r="E24" s="13" t="s">
        <v>98</v>
      </c>
      <c r="F24" s="45" t="s">
        <v>12</v>
      </c>
      <c r="G24" s="16" t="s">
        <v>153</v>
      </c>
      <c r="H24" s="45" t="s">
        <v>33</v>
      </c>
      <c r="I24" s="16"/>
      <c r="J24" s="35">
        <f t="shared" ref="J24:J30" si="2">J23+C24</f>
        <v>12.900000000000002</v>
      </c>
    </row>
    <row r="25" spans="1:10" s="8" customFormat="1" ht="18" customHeight="1">
      <c r="A25" s="20"/>
      <c r="B25" s="11">
        <v>22</v>
      </c>
      <c r="C25" s="44">
        <v>3.7</v>
      </c>
      <c r="D25" s="44">
        <f t="shared" si="1"/>
        <v>47.100000000000009</v>
      </c>
      <c r="E25" s="13" t="s">
        <v>99</v>
      </c>
      <c r="F25" s="45" t="s">
        <v>13</v>
      </c>
      <c r="G25" s="16"/>
      <c r="H25" s="45" t="s">
        <v>34</v>
      </c>
      <c r="I25" s="16"/>
      <c r="J25" s="35">
        <f t="shared" si="2"/>
        <v>16.600000000000001</v>
      </c>
    </row>
    <row r="26" spans="1:10" s="8" customFormat="1" ht="18" customHeight="1">
      <c r="A26" s="20"/>
      <c r="B26" s="11">
        <v>23</v>
      </c>
      <c r="C26" s="44">
        <v>2.9</v>
      </c>
      <c r="D26" s="44">
        <f t="shared" si="1"/>
        <v>50.000000000000007</v>
      </c>
      <c r="E26" s="13" t="s">
        <v>100</v>
      </c>
      <c r="F26" s="45" t="s">
        <v>12</v>
      </c>
      <c r="G26" s="16"/>
      <c r="H26" s="45" t="s">
        <v>35</v>
      </c>
      <c r="I26" s="16"/>
      <c r="J26" s="35">
        <f t="shared" si="2"/>
        <v>19.5</v>
      </c>
    </row>
    <row r="27" spans="1:10" s="8" customFormat="1" ht="18" customHeight="1">
      <c r="A27" s="20"/>
      <c r="B27" s="11">
        <v>24</v>
      </c>
      <c r="C27" s="44">
        <v>0.8</v>
      </c>
      <c r="D27" s="58">
        <f t="shared" si="1"/>
        <v>50.800000000000004</v>
      </c>
      <c r="E27" s="59" t="s">
        <v>100</v>
      </c>
      <c r="F27" s="60" t="s">
        <v>12</v>
      </c>
      <c r="G27" s="61" t="s">
        <v>153</v>
      </c>
      <c r="H27" s="60" t="s">
        <v>196</v>
      </c>
      <c r="I27" s="16"/>
      <c r="J27" s="35">
        <f t="shared" si="2"/>
        <v>20.3</v>
      </c>
    </row>
    <row r="28" spans="1:10" s="8" customFormat="1" ht="19.5" customHeight="1">
      <c r="A28" s="20"/>
      <c r="B28" s="11">
        <v>25</v>
      </c>
      <c r="C28" s="44">
        <v>2.4</v>
      </c>
      <c r="D28" s="44">
        <f t="shared" si="1"/>
        <v>53.2</v>
      </c>
      <c r="E28" s="13" t="s">
        <v>101</v>
      </c>
      <c r="F28" s="45" t="s">
        <v>13</v>
      </c>
      <c r="G28" s="16" t="s">
        <v>153</v>
      </c>
      <c r="H28" s="45" t="s">
        <v>36</v>
      </c>
      <c r="I28" s="25"/>
      <c r="J28" s="35">
        <f t="shared" si="2"/>
        <v>22.7</v>
      </c>
    </row>
    <row r="29" spans="1:10" s="8" customFormat="1" ht="18" customHeight="1">
      <c r="A29" s="20"/>
      <c r="B29" s="11">
        <v>26</v>
      </c>
      <c r="C29" s="44">
        <v>1.5</v>
      </c>
      <c r="D29" s="44">
        <f t="shared" si="1"/>
        <v>54.7</v>
      </c>
      <c r="E29" s="13" t="s">
        <v>102</v>
      </c>
      <c r="F29" s="45" t="s">
        <v>12</v>
      </c>
      <c r="G29" s="16" t="s">
        <v>154</v>
      </c>
      <c r="H29" s="45" t="s">
        <v>37</v>
      </c>
      <c r="I29" s="16"/>
      <c r="J29" s="35">
        <f t="shared" si="2"/>
        <v>24.2</v>
      </c>
    </row>
    <row r="30" spans="1:10" s="8" customFormat="1" ht="18" customHeight="1">
      <c r="A30" s="20"/>
      <c r="B30" s="11">
        <v>27</v>
      </c>
      <c r="C30" s="44">
        <v>6.3</v>
      </c>
      <c r="D30" s="44">
        <f t="shared" si="1"/>
        <v>61</v>
      </c>
      <c r="E30" s="13" t="s">
        <v>103</v>
      </c>
      <c r="F30" s="45" t="s">
        <v>13</v>
      </c>
      <c r="G30" s="17" t="s">
        <v>155</v>
      </c>
      <c r="H30" s="45" t="s">
        <v>38</v>
      </c>
      <c r="I30" s="16"/>
      <c r="J30" s="35">
        <f t="shared" si="2"/>
        <v>30.5</v>
      </c>
    </row>
    <row r="31" spans="1:10" s="8" customFormat="1" ht="18" customHeight="1">
      <c r="A31" s="20"/>
      <c r="B31" s="11">
        <v>28</v>
      </c>
      <c r="C31" s="44">
        <v>1.8</v>
      </c>
      <c r="D31" s="44">
        <f t="shared" si="1"/>
        <v>62.8</v>
      </c>
      <c r="E31" s="13" t="s">
        <v>104</v>
      </c>
      <c r="F31" s="46" t="s">
        <v>105</v>
      </c>
      <c r="G31" s="17"/>
      <c r="H31" s="45"/>
      <c r="I31" s="16"/>
      <c r="J31" s="35"/>
    </row>
    <row r="32" spans="1:10" s="8" customFormat="1" ht="39" customHeight="1">
      <c r="A32" s="20"/>
      <c r="B32" s="11">
        <v>29</v>
      </c>
      <c r="C32" s="44">
        <v>0.7</v>
      </c>
      <c r="D32" s="44">
        <f t="shared" si="1"/>
        <v>63.5</v>
      </c>
      <c r="E32" s="13" t="s">
        <v>108</v>
      </c>
      <c r="F32" s="45" t="s">
        <v>13</v>
      </c>
      <c r="G32" s="17" t="s">
        <v>156</v>
      </c>
      <c r="H32" s="45" t="s">
        <v>109</v>
      </c>
      <c r="I32" s="25"/>
      <c r="J32" s="35">
        <f>J30+C32</f>
        <v>31.2</v>
      </c>
    </row>
    <row r="33" spans="1:10" s="8" customFormat="1" ht="22.5" customHeight="1">
      <c r="A33" s="20"/>
      <c r="B33" s="11">
        <v>30</v>
      </c>
      <c r="C33" s="44">
        <v>0.2</v>
      </c>
      <c r="D33" s="44">
        <f t="shared" si="1"/>
        <v>63.7</v>
      </c>
      <c r="E33" s="13" t="s">
        <v>110</v>
      </c>
      <c r="F33" s="46" t="s">
        <v>107</v>
      </c>
      <c r="G33" s="16"/>
      <c r="H33" s="45" t="s">
        <v>39</v>
      </c>
      <c r="I33" s="25"/>
      <c r="J33" s="35">
        <f t="shared" ref="J33:J96" si="3">J32+C33</f>
        <v>31.4</v>
      </c>
    </row>
    <row r="34" spans="1:10" s="8" customFormat="1" ht="21" customHeight="1">
      <c r="A34" s="20"/>
      <c r="B34" s="11">
        <v>31</v>
      </c>
      <c r="C34" s="44">
        <v>0.1</v>
      </c>
      <c r="D34" s="44">
        <f t="shared" si="1"/>
        <v>63.800000000000004</v>
      </c>
      <c r="E34" s="13" t="s">
        <v>111</v>
      </c>
      <c r="F34" s="45" t="s">
        <v>13</v>
      </c>
      <c r="G34" s="16"/>
      <c r="H34" s="45" t="s">
        <v>14</v>
      </c>
      <c r="I34" s="25"/>
      <c r="J34" s="35">
        <f t="shared" si="3"/>
        <v>31.5</v>
      </c>
    </row>
    <row r="35" spans="1:10" s="8" customFormat="1" ht="18.75" customHeight="1">
      <c r="A35" s="20"/>
      <c r="B35" s="11">
        <v>32</v>
      </c>
      <c r="C35" s="44">
        <v>6.2</v>
      </c>
      <c r="D35" s="44">
        <f t="shared" si="1"/>
        <v>70</v>
      </c>
      <c r="E35" s="13" t="s">
        <v>18</v>
      </c>
      <c r="F35" s="45" t="s">
        <v>12</v>
      </c>
      <c r="G35" s="16" t="s">
        <v>157</v>
      </c>
      <c r="H35" s="45" t="s">
        <v>40</v>
      </c>
      <c r="I35" s="25"/>
      <c r="J35" s="35">
        <f t="shared" si="3"/>
        <v>37.700000000000003</v>
      </c>
    </row>
    <row r="36" spans="1:10" s="8" customFormat="1" ht="21" customHeight="1">
      <c r="A36" s="20"/>
      <c r="B36" s="11">
        <v>33</v>
      </c>
      <c r="C36" s="44">
        <v>1.6</v>
      </c>
      <c r="D36" s="58">
        <f t="shared" si="1"/>
        <v>71.599999999999994</v>
      </c>
      <c r="E36" s="59" t="s">
        <v>11</v>
      </c>
      <c r="F36" s="60" t="s">
        <v>13</v>
      </c>
      <c r="G36" s="61"/>
      <c r="H36" s="62" t="s">
        <v>197</v>
      </c>
      <c r="I36" s="25"/>
      <c r="J36" s="35">
        <f t="shared" si="3"/>
        <v>39.300000000000004</v>
      </c>
    </row>
    <row r="37" spans="1:10" s="8" customFormat="1" ht="22.5" customHeight="1">
      <c r="A37" s="20"/>
      <c r="B37" s="11">
        <v>34</v>
      </c>
      <c r="C37" s="44">
        <v>2</v>
      </c>
      <c r="D37" s="44">
        <f t="shared" si="1"/>
        <v>73.599999999999994</v>
      </c>
      <c r="E37" s="13" t="s">
        <v>11</v>
      </c>
      <c r="F37" s="45" t="s">
        <v>12</v>
      </c>
      <c r="G37" s="16"/>
      <c r="H37" s="45" t="s">
        <v>15</v>
      </c>
      <c r="I37" s="25"/>
      <c r="J37" s="35">
        <f t="shared" si="3"/>
        <v>41.300000000000004</v>
      </c>
    </row>
    <row r="38" spans="1:10" s="8" customFormat="1" ht="22.5" customHeight="1">
      <c r="A38" s="20"/>
      <c r="B38" s="11">
        <v>35</v>
      </c>
      <c r="C38" s="44">
        <v>0.2</v>
      </c>
      <c r="D38" s="44">
        <f t="shared" si="1"/>
        <v>73.8</v>
      </c>
      <c r="E38" s="13" t="s">
        <v>18</v>
      </c>
      <c r="F38" s="45" t="s">
        <v>13</v>
      </c>
      <c r="G38" s="16" t="s">
        <v>158</v>
      </c>
      <c r="H38" s="45" t="s">
        <v>41</v>
      </c>
      <c r="I38" s="25"/>
      <c r="J38" s="35">
        <f t="shared" si="3"/>
        <v>41.500000000000007</v>
      </c>
    </row>
    <row r="39" spans="1:10" s="8" customFormat="1" ht="21" customHeight="1">
      <c r="A39" s="20"/>
      <c r="B39" s="11">
        <v>36</v>
      </c>
      <c r="C39" s="44">
        <v>0.4</v>
      </c>
      <c r="D39" s="44">
        <f t="shared" si="1"/>
        <v>74.2</v>
      </c>
      <c r="E39" s="13" t="s">
        <v>18</v>
      </c>
      <c r="F39" s="46" t="s">
        <v>107</v>
      </c>
      <c r="G39" s="16"/>
      <c r="H39" s="45" t="s">
        <v>16</v>
      </c>
      <c r="I39" s="25"/>
      <c r="J39" s="35">
        <f t="shared" si="3"/>
        <v>41.900000000000006</v>
      </c>
    </row>
    <row r="40" spans="1:10" s="8" customFormat="1" ht="21.75" customHeight="1">
      <c r="A40" s="20"/>
      <c r="B40" s="11">
        <v>37</v>
      </c>
      <c r="C40" s="44">
        <v>0.6</v>
      </c>
      <c r="D40" s="44">
        <f t="shared" si="1"/>
        <v>74.8</v>
      </c>
      <c r="E40" s="13" t="s">
        <v>11</v>
      </c>
      <c r="F40" s="45" t="s">
        <v>12</v>
      </c>
      <c r="G40" s="16"/>
      <c r="H40" s="46" t="s">
        <v>112</v>
      </c>
      <c r="I40" s="25"/>
      <c r="J40" s="35">
        <f t="shared" si="3"/>
        <v>42.500000000000007</v>
      </c>
    </row>
    <row r="41" spans="1:10" s="8" customFormat="1" ht="20.25" customHeight="1">
      <c r="A41" s="20"/>
      <c r="B41" s="11">
        <v>38</v>
      </c>
      <c r="C41" s="44">
        <v>0.1</v>
      </c>
      <c r="D41" s="44">
        <f t="shared" si="1"/>
        <v>74.899999999999991</v>
      </c>
      <c r="E41" s="13" t="s">
        <v>11</v>
      </c>
      <c r="F41" s="45" t="s">
        <v>13</v>
      </c>
      <c r="G41" s="16"/>
      <c r="H41" s="46" t="s">
        <v>113</v>
      </c>
      <c r="I41" s="25"/>
      <c r="J41" s="35">
        <f t="shared" si="3"/>
        <v>42.600000000000009</v>
      </c>
    </row>
    <row r="42" spans="1:10" s="8" customFormat="1" ht="20.25" customHeight="1">
      <c r="A42" s="20"/>
      <c r="B42" s="11">
        <v>39</v>
      </c>
      <c r="C42" s="44">
        <v>0.4</v>
      </c>
      <c r="D42" s="44">
        <f t="shared" si="1"/>
        <v>75.3</v>
      </c>
      <c r="E42" s="13" t="s">
        <v>114</v>
      </c>
      <c r="F42" s="45" t="s">
        <v>13</v>
      </c>
      <c r="G42" s="18"/>
      <c r="H42" s="45" t="s">
        <v>42</v>
      </c>
      <c r="I42" s="16"/>
      <c r="J42" s="35">
        <f t="shared" si="3"/>
        <v>43.000000000000007</v>
      </c>
    </row>
    <row r="43" spans="1:10" s="8" customFormat="1" ht="20.25" customHeight="1">
      <c r="A43" s="20"/>
      <c r="B43" s="11">
        <v>40</v>
      </c>
      <c r="C43" s="44">
        <v>0.8</v>
      </c>
      <c r="D43" s="44">
        <f t="shared" si="1"/>
        <v>76.099999999999994</v>
      </c>
      <c r="E43" s="13" t="s">
        <v>111</v>
      </c>
      <c r="F43" s="45" t="s">
        <v>13</v>
      </c>
      <c r="G43" s="18"/>
      <c r="H43" s="45" t="s">
        <v>43</v>
      </c>
      <c r="I43" s="16"/>
      <c r="J43" s="35">
        <f t="shared" si="3"/>
        <v>43.800000000000004</v>
      </c>
    </row>
    <row r="44" spans="1:10" s="8" customFormat="1" ht="20.25" customHeight="1">
      <c r="A44" s="20"/>
      <c r="B44" s="11">
        <v>41</v>
      </c>
      <c r="C44" s="44">
        <v>0</v>
      </c>
      <c r="D44" s="44">
        <f t="shared" si="1"/>
        <v>76.099999999999994</v>
      </c>
      <c r="E44" s="13" t="s">
        <v>115</v>
      </c>
      <c r="F44" s="45" t="s">
        <v>12</v>
      </c>
      <c r="G44" s="18"/>
      <c r="H44" s="45" t="s">
        <v>15</v>
      </c>
      <c r="I44" s="19"/>
      <c r="J44" s="35">
        <f t="shared" si="3"/>
        <v>43.800000000000004</v>
      </c>
    </row>
    <row r="45" spans="1:10" s="8" customFormat="1" ht="20.25" customHeight="1">
      <c r="A45" s="20"/>
      <c r="B45" s="11">
        <v>42</v>
      </c>
      <c r="C45" s="44">
        <v>0.7</v>
      </c>
      <c r="D45" s="44">
        <f t="shared" si="1"/>
        <v>76.8</v>
      </c>
      <c r="E45" s="13" t="s">
        <v>111</v>
      </c>
      <c r="F45" s="45" t="s">
        <v>12</v>
      </c>
      <c r="G45" s="18" t="s">
        <v>159</v>
      </c>
      <c r="H45" s="45" t="s">
        <v>44</v>
      </c>
      <c r="I45" s="16"/>
      <c r="J45" s="35">
        <f t="shared" si="3"/>
        <v>44.500000000000007</v>
      </c>
    </row>
    <row r="46" spans="1:10" s="8" customFormat="1" ht="20.25" customHeight="1">
      <c r="A46" s="20"/>
      <c r="B46" s="11">
        <v>43</v>
      </c>
      <c r="C46" s="44">
        <v>7.1</v>
      </c>
      <c r="D46" s="44">
        <f t="shared" si="1"/>
        <v>83.899999999999991</v>
      </c>
      <c r="E46" s="13" t="s">
        <v>19</v>
      </c>
      <c r="F46" s="45" t="s">
        <v>13</v>
      </c>
      <c r="G46" s="16" t="s">
        <v>159</v>
      </c>
      <c r="H46" s="45" t="s">
        <v>45</v>
      </c>
      <c r="I46" s="17"/>
      <c r="J46" s="35">
        <f t="shared" si="3"/>
        <v>51.600000000000009</v>
      </c>
    </row>
    <row r="47" spans="1:10" s="8" customFormat="1" ht="20.25" customHeight="1">
      <c r="A47" s="20"/>
      <c r="B47" s="11">
        <v>44</v>
      </c>
      <c r="C47" s="44">
        <v>0.4</v>
      </c>
      <c r="D47" s="44">
        <f t="shared" si="1"/>
        <v>84.3</v>
      </c>
      <c r="E47" s="13" t="s">
        <v>11</v>
      </c>
      <c r="F47" s="45" t="s">
        <v>12</v>
      </c>
      <c r="G47" s="16"/>
      <c r="H47" s="45" t="s">
        <v>15</v>
      </c>
      <c r="I47" s="16"/>
      <c r="J47" s="35">
        <f t="shared" si="3"/>
        <v>52.000000000000007</v>
      </c>
    </row>
    <row r="48" spans="1:10" s="8" customFormat="1" ht="20.25" customHeight="1">
      <c r="A48" s="20"/>
      <c r="B48" s="11">
        <v>45</v>
      </c>
      <c r="C48" s="44">
        <v>0.2</v>
      </c>
      <c r="D48" s="44">
        <f t="shared" si="1"/>
        <v>84.5</v>
      </c>
      <c r="E48" s="13" t="s">
        <v>114</v>
      </c>
      <c r="F48" s="45" t="s">
        <v>12</v>
      </c>
      <c r="G48" s="16"/>
      <c r="H48" s="46" t="s">
        <v>116</v>
      </c>
      <c r="I48" s="16"/>
      <c r="J48" s="35">
        <f t="shared" si="3"/>
        <v>52.20000000000001</v>
      </c>
    </row>
    <row r="49" spans="1:10" s="8" customFormat="1" ht="22.5" customHeight="1">
      <c r="A49" s="20"/>
      <c r="B49" s="11">
        <v>46</v>
      </c>
      <c r="C49" s="44">
        <v>4.3</v>
      </c>
      <c r="D49" s="44">
        <f t="shared" si="1"/>
        <v>88.8</v>
      </c>
      <c r="E49" s="13" t="s">
        <v>111</v>
      </c>
      <c r="F49" s="45" t="s">
        <v>12</v>
      </c>
      <c r="G49" s="16" t="s">
        <v>160</v>
      </c>
      <c r="H49" s="45" t="s">
        <v>46</v>
      </c>
      <c r="I49" s="16"/>
      <c r="J49" s="35">
        <f t="shared" si="3"/>
        <v>56.500000000000007</v>
      </c>
    </row>
    <row r="50" spans="1:10" s="8" customFormat="1" ht="21.75" customHeight="1">
      <c r="A50" s="20"/>
      <c r="B50" s="11">
        <v>47</v>
      </c>
      <c r="C50" s="44">
        <v>0.4</v>
      </c>
      <c r="D50" s="44">
        <f t="shared" si="1"/>
        <v>89.2</v>
      </c>
      <c r="E50" s="13" t="s">
        <v>117</v>
      </c>
      <c r="F50" s="45" t="s">
        <v>13</v>
      </c>
      <c r="G50" s="16" t="s">
        <v>161</v>
      </c>
      <c r="H50" s="45" t="s">
        <v>143</v>
      </c>
      <c r="I50" s="16"/>
      <c r="J50" s="35">
        <f t="shared" si="3"/>
        <v>56.900000000000006</v>
      </c>
    </row>
    <row r="51" spans="1:10" s="8" customFormat="1" ht="24.75" customHeight="1">
      <c r="A51" s="20"/>
      <c r="B51" s="11">
        <v>48</v>
      </c>
      <c r="C51" s="47">
        <v>18.600000000000001</v>
      </c>
      <c r="D51" s="47">
        <f t="shared" si="1"/>
        <v>107.80000000000001</v>
      </c>
      <c r="E51" s="9" t="s">
        <v>142</v>
      </c>
      <c r="F51" s="48" t="s">
        <v>107</v>
      </c>
      <c r="G51" s="15"/>
      <c r="H51" s="55" t="s">
        <v>185</v>
      </c>
      <c r="I51" s="53" t="s">
        <v>201</v>
      </c>
      <c r="J51" s="10">
        <f t="shared" si="3"/>
        <v>75.5</v>
      </c>
    </row>
    <row r="52" spans="1:10" s="8" customFormat="1" ht="21" customHeight="1">
      <c r="B52" s="11">
        <v>49</v>
      </c>
      <c r="C52" s="44">
        <v>4.5</v>
      </c>
      <c r="D52" s="44">
        <f t="shared" si="1"/>
        <v>112.30000000000001</v>
      </c>
      <c r="E52" s="13" t="s">
        <v>18</v>
      </c>
      <c r="F52" s="45" t="s">
        <v>13</v>
      </c>
      <c r="G52" s="16"/>
      <c r="H52" s="45" t="s">
        <v>47</v>
      </c>
      <c r="I52" s="16"/>
      <c r="J52" s="35">
        <f>C52</f>
        <v>4.5</v>
      </c>
    </row>
    <row r="53" spans="1:10" s="8" customFormat="1" ht="21" customHeight="1">
      <c r="B53" s="11">
        <v>50</v>
      </c>
      <c r="C53" s="44">
        <v>0.6</v>
      </c>
      <c r="D53" s="44">
        <f t="shared" si="1"/>
        <v>112.9</v>
      </c>
      <c r="E53" s="13" t="s">
        <v>111</v>
      </c>
      <c r="F53" s="45" t="s">
        <v>13</v>
      </c>
      <c r="G53" s="16" t="s">
        <v>162</v>
      </c>
      <c r="H53" s="45" t="s">
        <v>48</v>
      </c>
      <c r="I53" s="19"/>
      <c r="J53" s="35">
        <f t="shared" si="3"/>
        <v>5.0999999999999996</v>
      </c>
    </row>
    <row r="54" spans="1:10" s="8" customFormat="1" ht="21" customHeight="1">
      <c r="B54" s="11">
        <v>51</v>
      </c>
      <c r="C54" s="44">
        <v>0.2</v>
      </c>
      <c r="D54" s="44">
        <f t="shared" si="1"/>
        <v>113.10000000000001</v>
      </c>
      <c r="E54" s="13" t="s">
        <v>115</v>
      </c>
      <c r="F54" s="45" t="s">
        <v>12</v>
      </c>
      <c r="G54" s="16"/>
      <c r="H54" s="45" t="s">
        <v>15</v>
      </c>
      <c r="I54" s="16"/>
      <c r="J54" s="35">
        <f t="shared" si="3"/>
        <v>5.3</v>
      </c>
    </row>
    <row r="55" spans="1:10" s="8" customFormat="1" ht="21" customHeight="1">
      <c r="B55" s="11">
        <v>52</v>
      </c>
      <c r="C55" s="44">
        <v>2.9</v>
      </c>
      <c r="D55" s="44">
        <f t="shared" si="1"/>
        <v>116.00000000000001</v>
      </c>
      <c r="E55" s="13" t="s">
        <v>11</v>
      </c>
      <c r="F55" s="45" t="s">
        <v>13</v>
      </c>
      <c r="G55" s="16" t="s">
        <v>163</v>
      </c>
      <c r="H55" s="45" t="s">
        <v>49</v>
      </c>
      <c r="I55" s="16"/>
      <c r="J55" s="35">
        <f t="shared" si="3"/>
        <v>8.1999999999999993</v>
      </c>
    </row>
    <row r="56" spans="1:10" s="8" customFormat="1" ht="21" customHeight="1">
      <c r="B56" s="11">
        <v>53</v>
      </c>
      <c r="C56" s="44">
        <v>8.9</v>
      </c>
      <c r="D56" s="44">
        <f t="shared" si="1"/>
        <v>124.90000000000002</v>
      </c>
      <c r="E56" s="13" t="s">
        <v>118</v>
      </c>
      <c r="F56" s="45" t="s">
        <v>12</v>
      </c>
      <c r="G56" s="16" t="s">
        <v>164</v>
      </c>
      <c r="H56" s="45" t="s">
        <v>50</v>
      </c>
      <c r="I56" s="16"/>
      <c r="J56" s="35">
        <f t="shared" si="3"/>
        <v>17.100000000000001</v>
      </c>
    </row>
    <row r="57" spans="1:10" s="8" customFormat="1" ht="21" customHeight="1">
      <c r="B57" s="11">
        <v>54</v>
      </c>
      <c r="C57" s="44">
        <v>2.7</v>
      </c>
      <c r="D57" s="44">
        <f t="shared" si="1"/>
        <v>127.60000000000002</v>
      </c>
      <c r="E57" s="13" t="s">
        <v>19</v>
      </c>
      <c r="F57" s="45" t="s">
        <v>13</v>
      </c>
      <c r="G57" s="16" t="s">
        <v>165</v>
      </c>
      <c r="H57" s="45" t="s">
        <v>51</v>
      </c>
      <c r="I57" s="16"/>
      <c r="J57" s="35">
        <f t="shared" si="3"/>
        <v>19.8</v>
      </c>
    </row>
    <row r="58" spans="1:10" s="8" customFormat="1" ht="21" customHeight="1">
      <c r="B58" s="11">
        <v>55</v>
      </c>
      <c r="C58" s="44">
        <v>6.8</v>
      </c>
      <c r="D58" s="44">
        <f t="shared" si="1"/>
        <v>134.40000000000003</v>
      </c>
      <c r="E58" s="13" t="s">
        <v>119</v>
      </c>
      <c r="F58" s="46" t="s">
        <v>107</v>
      </c>
      <c r="G58" s="16" t="s">
        <v>166</v>
      </c>
      <c r="H58" s="45" t="s">
        <v>52</v>
      </c>
      <c r="I58" s="16"/>
      <c r="J58" s="35">
        <f t="shared" si="3"/>
        <v>26.6</v>
      </c>
    </row>
    <row r="59" spans="1:10" s="8" customFormat="1" ht="21" customHeight="1">
      <c r="B59" s="11">
        <v>56</v>
      </c>
      <c r="C59" s="44">
        <v>0.2</v>
      </c>
      <c r="D59" s="44">
        <f t="shared" si="1"/>
        <v>134.60000000000002</v>
      </c>
      <c r="E59" s="13" t="s">
        <v>111</v>
      </c>
      <c r="F59" s="45" t="s">
        <v>12</v>
      </c>
      <c r="G59" s="24"/>
      <c r="H59" s="45" t="s">
        <v>53</v>
      </c>
      <c r="I59" s="16"/>
      <c r="J59" s="35">
        <f t="shared" si="3"/>
        <v>26.8</v>
      </c>
    </row>
    <row r="60" spans="1:10" s="8" customFormat="1" ht="21" customHeight="1">
      <c r="B60" s="11">
        <v>57</v>
      </c>
      <c r="C60" s="44">
        <v>0.1</v>
      </c>
      <c r="D60" s="44">
        <f t="shared" si="1"/>
        <v>134.70000000000002</v>
      </c>
      <c r="E60" s="13" t="s">
        <v>19</v>
      </c>
      <c r="F60" s="45" t="s">
        <v>13</v>
      </c>
      <c r="G60" s="16"/>
      <c r="H60" s="45" t="s">
        <v>54</v>
      </c>
      <c r="I60" s="16"/>
      <c r="J60" s="35">
        <f t="shared" si="3"/>
        <v>26.900000000000002</v>
      </c>
    </row>
    <row r="61" spans="1:10" s="8" customFormat="1" ht="21" customHeight="1">
      <c r="B61" s="11">
        <v>58</v>
      </c>
      <c r="C61" s="44">
        <v>0.9</v>
      </c>
      <c r="D61" s="44">
        <f t="shared" si="1"/>
        <v>135.60000000000002</v>
      </c>
      <c r="E61" s="13" t="s">
        <v>19</v>
      </c>
      <c r="F61" s="45" t="s">
        <v>13</v>
      </c>
      <c r="G61" s="16"/>
      <c r="H61" s="45" t="s">
        <v>14</v>
      </c>
      <c r="I61" s="16"/>
      <c r="J61" s="35">
        <f t="shared" si="3"/>
        <v>27.8</v>
      </c>
    </row>
    <row r="62" spans="1:10" s="8" customFormat="1" ht="21" customHeight="1">
      <c r="B62" s="11">
        <v>59</v>
      </c>
      <c r="C62" s="44">
        <v>2</v>
      </c>
      <c r="D62" s="44">
        <f t="shared" si="1"/>
        <v>137.60000000000002</v>
      </c>
      <c r="E62" s="13" t="s">
        <v>114</v>
      </c>
      <c r="F62" s="45" t="s">
        <v>12</v>
      </c>
      <c r="G62" s="16"/>
      <c r="H62" s="46" t="s">
        <v>120</v>
      </c>
      <c r="I62" s="16"/>
      <c r="J62" s="35">
        <f t="shared" si="3"/>
        <v>29.8</v>
      </c>
    </row>
    <row r="63" spans="1:10" s="8" customFormat="1" ht="21" customHeight="1">
      <c r="B63" s="11">
        <v>60</v>
      </c>
      <c r="C63" s="44">
        <v>0.5</v>
      </c>
      <c r="D63" s="44">
        <f t="shared" ref="D63:D102" si="4">D62+C63</f>
        <v>138.10000000000002</v>
      </c>
      <c r="E63" s="13" t="s">
        <v>111</v>
      </c>
      <c r="F63" s="45" t="s">
        <v>13</v>
      </c>
      <c r="G63" s="16" t="s">
        <v>167</v>
      </c>
      <c r="H63" s="45" t="s">
        <v>55</v>
      </c>
      <c r="I63" s="16"/>
      <c r="J63" s="35">
        <f t="shared" si="3"/>
        <v>30.3</v>
      </c>
    </row>
    <row r="64" spans="1:10" s="8" customFormat="1" ht="21" customHeight="1">
      <c r="B64" s="11">
        <v>61</v>
      </c>
      <c r="C64" s="44">
        <v>2.2000000000000002</v>
      </c>
      <c r="D64" s="44">
        <f t="shared" si="4"/>
        <v>140.30000000000001</v>
      </c>
      <c r="E64" s="13" t="s">
        <v>121</v>
      </c>
      <c r="F64" s="45" t="s">
        <v>12</v>
      </c>
      <c r="G64" s="16" t="s">
        <v>168</v>
      </c>
      <c r="H64" s="45" t="s">
        <v>56</v>
      </c>
      <c r="I64" s="16"/>
      <c r="J64" s="35">
        <f t="shared" si="3"/>
        <v>32.5</v>
      </c>
    </row>
    <row r="65" spans="2:10" ht="22.5" customHeight="1">
      <c r="B65" s="11">
        <v>62</v>
      </c>
      <c r="C65" s="44">
        <v>14.1</v>
      </c>
      <c r="D65" s="44">
        <f t="shared" si="4"/>
        <v>154.4</v>
      </c>
      <c r="F65" s="46" t="s">
        <v>107</v>
      </c>
      <c r="G65" s="16" t="s">
        <v>169</v>
      </c>
      <c r="H65" s="45" t="s">
        <v>57</v>
      </c>
      <c r="I65" s="16"/>
      <c r="J65" s="35">
        <f t="shared" si="3"/>
        <v>46.6</v>
      </c>
    </row>
    <row r="66" spans="2:10" s="8" customFormat="1" ht="21" customHeight="1">
      <c r="B66" s="11">
        <v>63</v>
      </c>
      <c r="C66" s="44">
        <v>4.2</v>
      </c>
      <c r="D66" s="44">
        <f t="shared" si="4"/>
        <v>158.6</v>
      </c>
      <c r="E66" s="13" t="s">
        <v>20</v>
      </c>
      <c r="F66" s="45" t="s">
        <v>12</v>
      </c>
      <c r="G66" s="16" t="s">
        <v>169</v>
      </c>
      <c r="H66" s="45" t="s">
        <v>122</v>
      </c>
      <c r="I66" s="16"/>
      <c r="J66" s="35">
        <f t="shared" si="3"/>
        <v>50.800000000000004</v>
      </c>
    </row>
    <row r="67" spans="2:10" s="8" customFormat="1" ht="21" customHeight="1">
      <c r="B67" s="11">
        <v>64</v>
      </c>
      <c r="C67" s="44">
        <v>7.2</v>
      </c>
      <c r="D67" s="44">
        <f t="shared" si="4"/>
        <v>165.79999999999998</v>
      </c>
      <c r="E67" s="13" t="s">
        <v>123</v>
      </c>
      <c r="F67" s="45" t="s">
        <v>13</v>
      </c>
      <c r="G67" s="16" t="s">
        <v>170</v>
      </c>
      <c r="H67" s="45" t="s">
        <v>58</v>
      </c>
      <c r="I67" s="16"/>
      <c r="J67" s="35">
        <f t="shared" si="3"/>
        <v>58.000000000000007</v>
      </c>
    </row>
    <row r="68" spans="2:10" s="8" customFormat="1" ht="21" customHeight="1">
      <c r="B68" s="11">
        <v>65</v>
      </c>
      <c r="C68" s="47">
        <v>14.2</v>
      </c>
      <c r="D68" s="47">
        <f t="shared" si="4"/>
        <v>179.99999999999997</v>
      </c>
      <c r="E68" s="9" t="s">
        <v>124</v>
      </c>
      <c r="F68" s="48" t="s">
        <v>125</v>
      </c>
      <c r="G68" s="15"/>
      <c r="H68" s="55" t="s">
        <v>59</v>
      </c>
      <c r="I68" s="32">
        <v>0.3444444444444445</v>
      </c>
      <c r="J68" s="10">
        <f t="shared" si="3"/>
        <v>72.2</v>
      </c>
    </row>
    <row r="69" spans="2:10" s="8" customFormat="1" ht="23.25" customHeight="1">
      <c r="B69" s="11">
        <v>66</v>
      </c>
      <c r="C69" s="44">
        <v>6.2</v>
      </c>
      <c r="D69" s="44">
        <f t="shared" si="4"/>
        <v>186.19999999999996</v>
      </c>
      <c r="E69" s="13" t="s">
        <v>20</v>
      </c>
      <c r="F69" s="45" t="s">
        <v>12</v>
      </c>
      <c r="G69" s="16" t="s">
        <v>171</v>
      </c>
      <c r="H69" s="45" t="s">
        <v>144</v>
      </c>
      <c r="I69" s="16"/>
      <c r="J69" s="35">
        <f>C69</f>
        <v>6.2</v>
      </c>
    </row>
    <row r="70" spans="2:10" s="8" customFormat="1" ht="21" customHeight="1">
      <c r="B70" s="11">
        <v>67</v>
      </c>
      <c r="C70" s="44">
        <v>2.1</v>
      </c>
      <c r="D70" s="44">
        <f t="shared" si="4"/>
        <v>188.29999999999995</v>
      </c>
      <c r="E70" s="13" t="s">
        <v>20</v>
      </c>
      <c r="F70" s="46" t="s">
        <v>125</v>
      </c>
      <c r="G70" s="16" t="s">
        <v>172</v>
      </c>
      <c r="H70" s="45" t="s">
        <v>60</v>
      </c>
      <c r="I70" s="16"/>
      <c r="J70" s="35">
        <f t="shared" si="3"/>
        <v>8.3000000000000007</v>
      </c>
    </row>
    <row r="71" spans="2:10" s="8" customFormat="1" ht="23.25" customHeight="1">
      <c r="B71" s="11">
        <v>68</v>
      </c>
      <c r="C71" s="44">
        <v>9.1</v>
      </c>
      <c r="D71" s="44">
        <f t="shared" si="4"/>
        <v>197.39999999999995</v>
      </c>
      <c r="E71" s="13" t="s">
        <v>20</v>
      </c>
      <c r="F71" s="45" t="s">
        <v>12</v>
      </c>
      <c r="G71" s="16" t="s">
        <v>173</v>
      </c>
      <c r="H71" s="45" t="s">
        <v>61</v>
      </c>
      <c r="I71" s="16"/>
      <c r="J71" s="35">
        <f t="shared" si="3"/>
        <v>17.399999999999999</v>
      </c>
    </row>
    <row r="72" spans="2:10" s="8" customFormat="1" ht="21" customHeight="1">
      <c r="B72" s="11">
        <v>69</v>
      </c>
      <c r="C72" s="44">
        <v>0.1</v>
      </c>
      <c r="D72" s="44">
        <f t="shared" si="4"/>
        <v>197.49999999999994</v>
      </c>
      <c r="E72" s="13" t="s">
        <v>111</v>
      </c>
      <c r="F72" s="45" t="s">
        <v>13</v>
      </c>
      <c r="G72" s="16" t="s">
        <v>174</v>
      </c>
      <c r="H72" s="45" t="s">
        <v>62</v>
      </c>
      <c r="I72" s="16"/>
      <c r="J72" s="35">
        <f t="shared" si="3"/>
        <v>17.5</v>
      </c>
    </row>
    <row r="73" spans="2:10" s="8" customFormat="1" ht="21" customHeight="1">
      <c r="B73" s="11">
        <v>70</v>
      </c>
      <c r="C73" s="44">
        <v>3.7</v>
      </c>
      <c r="D73" s="44">
        <f t="shared" si="4"/>
        <v>201.19999999999993</v>
      </c>
      <c r="E73" s="13" t="s">
        <v>20</v>
      </c>
      <c r="F73" s="45" t="s">
        <v>12</v>
      </c>
      <c r="G73" s="16" t="s">
        <v>175</v>
      </c>
      <c r="H73" s="45" t="s">
        <v>63</v>
      </c>
      <c r="I73" s="16"/>
      <c r="J73" s="35">
        <f t="shared" si="3"/>
        <v>21.2</v>
      </c>
    </row>
    <row r="74" spans="2:10" s="8" customFormat="1" ht="21" customHeight="1">
      <c r="B74" s="11">
        <v>71</v>
      </c>
      <c r="C74" s="44">
        <v>14.6</v>
      </c>
      <c r="D74" s="44">
        <f t="shared" si="4"/>
        <v>215.79999999999993</v>
      </c>
      <c r="E74" s="13" t="s">
        <v>20</v>
      </c>
      <c r="F74" s="45" t="s">
        <v>12</v>
      </c>
      <c r="G74" s="16"/>
      <c r="H74" s="45" t="s">
        <v>15</v>
      </c>
      <c r="I74" s="16"/>
      <c r="J74" s="35">
        <f t="shared" si="3"/>
        <v>35.799999999999997</v>
      </c>
    </row>
    <row r="75" spans="2:10" s="8" customFormat="1" ht="20.25" customHeight="1">
      <c r="B75" s="11">
        <v>72</v>
      </c>
      <c r="C75" s="50">
        <v>0.4</v>
      </c>
      <c r="D75" s="50">
        <f t="shared" si="4"/>
        <v>216.19999999999993</v>
      </c>
      <c r="E75" s="12" t="s">
        <v>127</v>
      </c>
      <c r="F75" s="51" t="s">
        <v>125</v>
      </c>
      <c r="G75" s="30"/>
      <c r="H75" s="57" t="s">
        <v>126</v>
      </c>
      <c r="I75" s="54" t="s">
        <v>202</v>
      </c>
      <c r="J75" s="35">
        <f t="shared" si="3"/>
        <v>36.199999999999996</v>
      </c>
    </row>
    <row r="76" spans="2:10" s="8" customFormat="1" ht="21" customHeight="1">
      <c r="B76" s="11">
        <v>73</v>
      </c>
      <c r="C76" s="44">
        <v>0.3</v>
      </c>
      <c r="D76" s="44">
        <f t="shared" si="4"/>
        <v>216.49999999999994</v>
      </c>
      <c r="E76" s="13" t="s">
        <v>106</v>
      </c>
      <c r="F76" s="45" t="s">
        <v>12</v>
      </c>
      <c r="G76" s="16" t="s">
        <v>175</v>
      </c>
      <c r="H76" s="45" t="s">
        <v>64</v>
      </c>
      <c r="I76" s="16"/>
      <c r="J76" s="35">
        <f t="shared" si="3"/>
        <v>36.499999999999993</v>
      </c>
    </row>
    <row r="77" spans="2:10" s="8" customFormat="1" ht="21" customHeight="1">
      <c r="B77" s="11">
        <v>74</v>
      </c>
      <c r="C77" s="44">
        <v>3.2</v>
      </c>
      <c r="D77" s="44">
        <f t="shared" si="4"/>
        <v>219.69999999999993</v>
      </c>
      <c r="E77" s="13" t="s">
        <v>17</v>
      </c>
      <c r="F77" s="45" t="s">
        <v>13</v>
      </c>
      <c r="G77" s="16" t="s">
        <v>176</v>
      </c>
      <c r="H77" s="45" t="s">
        <v>65</v>
      </c>
      <c r="I77" s="16"/>
      <c r="J77" s="35">
        <f t="shared" si="3"/>
        <v>39.699999999999996</v>
      </c>
    </row>
    <row r="78" spans="2:10" s="8" customFormat="1" ht="21" customHeight="1">
      <c r="B78" s="11">
        <v>75</v>
      </c>
      <c r="C78" s="44">
        <v>18.899999999999999</v>
      </c>
      <c r="D78" s="44">
        <f t="shared" si="4"/>
        <v>238.59999999999994</v>
      </c>
      <c r="E78" s="13" t="s">
        <v>128</v>
      </c>
      <c r="F78" s="45" t="s">
        <v>13</v>
      </c>
      <c r="G78" s="16" t="s">
        <v>177</v>
      </c>
      <c r="H78" s="45" t="s">
        <v>66</v>
      </c>
      <c r="I78" s="16"/>
      <c r="J78" s="35">
        <f t="shared" si="3"/>
        <v>58.599999999999994</v>
      </c>
    </row>
    <row r="79" spans="2:10" s="8" customFormat="1" ht="21" customHeight="1">
      <c r="B79" s="11">
        <v>76</v>
      </c>
      <c r="C79" s="44">
        <v>6.1</v>
      </c>
      <c r="D79" s="44">
        <f t="shared" si="4"/>
        <v>244.69999999999993</v>
      </c>
      <c r="E79" s="13" t="s">
        <v>129</v>
      </c>
      <c r="F79" s="45" t="s">
        <v>12</v>
      </c>
      <c r="G79" s="16" t="s">
        <v>178</v>
      </c>
      <c r="H79" s="45" t="s">
        <v>67</v>
      </c>
      <c r="I79" s="16"/>
      <c r="J79" s="35">
        <f t="shared" si="3"/>
        <v>64.699999999999989</v>
      </c>
    </row>
    <row r="80" spans="2:10" s="8" customFormat="1" ht="41.25" customHeight="1">
      <c r="B80" s="11">
        <v>77</v>
      </c>
      <c r="C80" s="44">
        <v>23.9</v>
      </c>
      <c r="D80" s="44">
        <f t="shared" si="4"/>
        <v>268.59999999999991</v>
      </c>
      <c r="E80" s="13" t="s">
        <v>130</v>
      </c>
      <c r="F80" s="45" t="s">
        <v>13</v>
      </c>
      <c r="G80" s="16" t="s">
        <v>179</v>
      </c>
      <c r="H80" s="45" t="s">
        <v>145</v>
      </c>
      <c r="I80" s="16"/>
      <c r="J80" s="35">
        <f t="shared" si="3"/>
        <v>88.6</v>
      </c>
    </row>
    <row r="81" spans="2:10" s="8" customFormat="1" ht="21" customHeight="1">
      <c r="B81" s="11">
        <v>78</v>
      </c>
      <c r="C81" s="47">
        <v>0.9</v>
      </c>
      <c r="D81" s="47">
        <f t="shared" si="4"/>
        <v>269.49999999999989</v>
      </c>
      <c r="E81" s="9" t="s">
        <v>131</v>
      </c>
      <c r="F81" s="48" t="s">
        <v>125</v>
      </c>
      <c r="G81" s="15"/>
      <c r="H81" s="55" t="s">
        <v>68</v>
      </c>
      <c r="I81" s="32">
        <v>0.59166666666666667</v>
      </c>
      <c r="J81" s="10">
        <f t="shared" si="3"/>
        <v>89.5</v>
      </c>
    </row>
    <row r="82" spans="2:10" s="8" customFormat="1" ht="21" customHeight="1">
      <c r="B82" s="11">
        <v>79</v>
      </c>
      <c r="C82" s="44">
        <v>12.4</v>
      </c>
      <c r="D82" s="44">
        <f t="shared" si="4"/>
        <v>281.89999999999986</v>
      </c>
      <c r="E82" s="13" t="s">
        <v>93</v>
      </c>
      <c r="F82" s="45" t="s">
        <v>13</v>
      </c>
      <c r="G82" s="16" t="s">
        <v>180</v>
      </c>
      <c r="H82" s="45" t="s">
        <v>69</v>
      </c>
      <c r="I82" s="16"/>
      <c r="J82" s="35">
        <f>C82</f>
        <v>12.4</v>
      </c>
    </row>
    <row r="83" spans="2:10" s="8" customFormat="1" ht="21" customHeight="1">
      <c r="B83" s="11">
        <v>80</v>
      </c>
      <c r="C83" s="44">
        <v>0.3</v>
      </c>
      <c r="D83" s="44">
        <f t="shared" si="4"/>
        <v>282.19999999999987</v>
      </c>
      <c r="E83" s="13" t="s">
        <v>132</v>
      </c>
      <c r="F83" s="45" t="s">
        <v>12</v>
      </c>
      <c r="G83" s="16"/>
      <c r="H83" s="45" t="s">
        <v>70</v>
      </c>
      <c r="I83" s="16"/>
      <c r="J83" s="35">
        <f t="shared" si="3"/>
        <v>12.700000000000001</v>
      </c>
    </row>
    <row r="84" spans="2:10" ht="21.75" customHeight="1">
      <c r="B84" s="11">
        <v>81</v>
      </c>
      <c r="C84" s="44">
        <v>1</v>
      </c>
      <c r="D84" s="44">
        <f t="shared" si="4"/>
        <v>283.19999999999987</v>
      </c>
      <c r="E84" s="13" t="s">
        <v>20</v>
      </c>
      <c r="F84" s="45" t="s">
        <v>13</v>
      </c>
      <c r="G84" s="24" t="s">
        <v>181</v>
      </c>
      <c r="H84" s="45" t="s">
        <v>71</v>
      </c>
      <c r="I84" s="16"/>
      <c r="J84" s="35">
        <f t="shared" si="3"/>
        <v>13.700000000000001</v>
      </c>
    </row>
    <row r="85" spans="2:10" ht="21" customHeight="1">
      <c r="B85" s="11">
        <v>82</v>
      </c>
      <c r="C85" s="44">
        <v>0</v>
      </c>
      <c r="D85" s="44">
        <f t="shared" si="4"/>
        <v>283.19999999999987</v>
      </c>
      <c r="E85" s="13" t="s">
        <v>20</v>
      </c>
      <c r="F85" s="45" t="s">
        <v>12</v>
      </c>
      <c r="G85" s="16"/>
      <c r="H85" s="45" t="s">
        <v>72</v>
      </c>
      <c r="I85" s="16"/>
      <c r="J85" s="35">
        <f t="shared" si="3"/>
        <v>13.700000000000001</v>
      </c>
    </row>
    <row r="86" spans="2:10" ht="21" customHeight="1">
      <c r="B86" s="11">
        <v>83</v>
      </c>
      <c r="C86" s="44">
        <v>0.5</v>
      </c>
      <c r="D86" s="44">
        <f t="shared" si="4"/>
        <v>283.69999999999987</v>
      </c>
      <c r="E86" s="13" t="s">
        <v>93</v>
      </c>
      <c r="F86" s="45" t="s">
        <v>12</v>
      </c>
      <c r="G86" s="16" t="s">
        <v>182</v>
      </c>
      <c r="H86" s="45" t="s">
        <v>73</v>
      </c>
      <c r="I86" s="16"/>
      <c r="J86" s="35">
        <f t="shared" si="3"/>
        <v>14.200000000000001</v>
      </c>
    </row>
    <row r="87" spans="2:10" ht="21" customHeight="1">
      <c r="B87" s="11">
        <v>84</v>
      </c>
      <c r="C87" s="44">
        <v>0</v>
      </c>
      <c r="D87" s="44">
        <f t="shared" si="4"/>
        <v>283.69999999999987</v>
      </c>
      <c r="E87" s="13" t="s">
        <v>84</v>
      </c>
      <c r="F87" s="45" t="s">
        <v>13</v>
      </c>
      <c r="G87" s="16"/>
      <c r="H87" s="45" t="s">
        <v>24</v>
      </c>
      <c r="I87" s="16"/>
      <c r="J87" s="35">
        <f t="shared" si="3"/>
        <v>14.200000000000001</v>
      </c>
    </row>
    <row r="88" spans="2:10" ht="21" customHeight="1">
      <c r="B88" s="11">
        <v>85</v>
      </c>
      <c r="C88" s="44">
        <v>0.1</v>
      </c>
      <c r="D88" s="44">
        <f t="shared" si="4"/>
        <v>283.7999999999999</v>
      </c>
      <c r="E88" s="13" t="s">
        <v>17</v>
      </c>
      <c r="F88" s="45" t="s">
        <v>13</v>
      </c>
      <c r="G88" s="16"/>
      <c r="H88" s="45" t="s">
        <v>74</v>
      </c>
      <c r="I88" s="16"/>
      <c r="J88" s="35">
        <f t="shared" si="3"/>
        <v>14.3</v>
      </c>
    </row>
    <row r="89" spans="2:10" ht="21" customHeight="1">
      <c r="B89" s="11">
        <v>86</v>
      </c>
      <c r="C89" s="44">
        <v>0.2</v>
      </c>
      <c r="D89" s="44">
        <f t="shared" si="4"/>
        <v>283.99999999999989</v>
      </c>
      <c r="E89" s="13" t="s">
        <v>17</v>
      </c>
      <c r="F89" s="45" t="s">
        <v>13</v>
      </c>
      <c r="G89" s="16" t="s">
        <v>183</v>
      </c>
      <c r="H89" s="45" t="s">
        <v>75</v>
      </c>
      <c r="I89" s="16"/>
      <c r="J89" s="35">
        <f t="shared" si="3"/>
        <v>14.5</v>
      </c>
    </row>
    <row r="90" spans="2:10" ht="21" customHeight="1">
      <c r="B90" s="11">
        <v>87</v>
      </c>
      <c r="C90" s="44">
        <v>0.1</v>
      </c>
      <c r="D90" s="44">
        <f t="shared" si="4"/>
        <v>284.09999999999991</v>
      </c>
      <c r="E90" s="13" t="s">
        <v>17</v>
      </c>
      <c r="F90" s="45" t="s">
        <v>12</v>
      </c>
      <c r="G90" s="16" t="s">
        <v>183</v>
      </c>
      <c r="H90" s="45" t="s">
        <v>76</v>
      </c>
      <c r="I90" s="16"/>
      <c r="J90" s="35">
        <f t="shared" si="3"/>
        <v>14.6</v>
      </c>
    </row>
    <row r="91" spans="2:10" ht="21" customHeight="1">
      <c r="B91" s="11">
        <v>88</v>
      </c>
      <c r="C91" s="44">
        <v>0.2</v>
      </c>
      <c r="D91" s="44">
        <f t="shared" si="4"/>
        <v>284.2999999999999</v>
      </c>
      <c r="E91" s="13" t="s">
        <v>17</v>
      </c>
      <c r="F91" s="45" t="s">
        <v>13</v>
      </c>
      <c r="G91" s="16"/>
      <c r="H91" s="46" t="s">
        <v>133</v>
      </c>
      <c r="I91" s="16"/>
      <c r="J91" s="35">
        <f t="shared" si="3"/>
        <v>14.799999999999999</v>
      </c>
    </row>
    <row r="92" spans="2:10" ht="21" customHeight="1">
      <c r="B92" s="11">
        <v>89</v>
      </c>
      <c r="C92" s="44">
        <v>0.7</v>
      </c>
      <c r="D92" s="44">
        <f t="shared" si="4"/>
        <v>284.99999999999989</v>
      </c>
      <c r="E92" s="13" t="s">
        <v>134</v>
      </c>
      <c r="F92" s="45" t="s">
        <v>12</v>
      </c>
      <c r="G92" s="16" t="s">
        <v>184</v>
      </c>
      <c r="H92" s="45" t="s">
        <v>77</v>
      </c>
      <c r="I92" s="16"/>
      <c r="J92" s="35">
        <f t="shared" si="3"/>
        <v>15.499999999999998</v>
      </c>
    </row>
    <row r="93" spans="2:10" ht="21" customHeight="1">
      <c r="B93" s="11">
        <v>90</v>
      </c>
      <c r="C93" s="44">
        <v>7.7</v>
      </c>
      <c r="D93" s="44">
        <f t="shared" si="4"/>
        <v>292.69999999999987</v>
      </c>
      <c r="E93" s="13" t="s">
        <v>18</v>
      </c>
      <c r="F93" s="45" t="s">
        <v>12</v>
      </c>
      <c r="G93" s="16"/>
      <c r="H93" s="45" t="s">
        <v>78</v>
      </c>
      <c r="I93" s="16"/>
      <c r="J93" s="35">
        <f t="shared" si="3"/>
        <v>23.2</v>
      </c>
    </row>
    <row r="94" spans="2:10" ht="21" customHeight="1">
      <c r="B94" s="11">
        <v>91</v>
      </c>
      <c r="C94" s="44">
        <v>1.6</v>
      </c>
      <c r="D94" s="44">
        <f t="shared" si="4"/>
        <v>294.2999999999999</v>
      </c>
      <c r="E94" s="13" t="s">
        <v>135</v>
      </c>
      <c r="F94" s="45" t="s">
        <v>12</v>
      </c>
      <c r="G94" s="16"/>
      <c r="H94" s="45" t="s">
        <v>79</v>
      </c>
      <c r="I94" s="16"/>
      <c r="J94" s="35">
        <f t="shared" si="3"/>
        <v>24.8</v>
      </c>
    </row>
    <row r="95" spans="2:10" ht="21" customHeight="1">
      <c r="B95" s="11">
        <v>92</v>
      </c>
      <c r="C95" s="44">
        <v>1.1000000000000001</v>
      </c>
      <c r="D95" s="44">
        <f t="shared" si="4"/>
        <v>295.39999999999992</v>
      </c>
      <c r="E95" s="13" t="s">
        <v>84</v>
      </c>
      <c r="F95" s="45" t="s">
        <v>13</v>
      </c>
      <c r="G95" s="16"/>
      <c r="H95" s="46" t="s">
        <v>136</v>
      </c>
      <c r="I95" s="16"/>
      <c r="J95" s="35">
        <f t="shared" si="3"/>
        <v>25.900000000000002</v>
      </c>
    </row>
    <row r="96" spans="2:10" ht="21" customHeight="1">
      <c r="B96" s="11">
        <v>93</v>
      </c>
      <c r="C96" s="44">
        <v>2</v>
      </c>
      <c r="D96" s="44">
        <f t="shared" si="4"/>
        <v>297.39999999999992</v>
      </c>
      <c r="E96" s="13" t="s">
        <v>137</v>
      </c>
      <c r="F96" s="46" t="s">
        <v>125</v>
      </c>
      <c r="G96" s="16"/>
      <c r="H96" s="45" t="s">
        <v>80</v>
      </c>
      <c r="I96" s="16"/>
      <c r="J96" s="35">
        <f t="shared" si="3"/>
        <v>27.900000000000002</v>
      </c>
    </row>
    <row r="97" spans="2:10" ht="21" customHeight="1">
      <c r="B97" s="11">
        <v>94</v>
      </c>
      <c r="C97" s="44">
        <v>1.1000000000000001</v>
      </c>
      <c r="D97" s="44">
        <f t="shared" si="4"/>
        <v>298.49999999999994</v>
      </c>
      <c r="E97" s="13" t="s">
        <v>138</v>
      </c>
      <c r="F97" s="45" t="s">
        <v>12</v>
      </c>
      <c r="G97" s="16"/>
      <c r="H97" s="45" t="s">
        <v>81</v>
      </c>
      <c r="I97" s="16"/>
      <c r="J97" s="35">
        <f t="shared" ref="J97:J102" si="5">J96+C97</f>
        <v>29.000000000000004</v>
      </c>
    </row>
    <row r="98" spans="2:10" ht="21" customHeight="1">
      <c r="B98" s="11">
        <v>95</v>
      </c>
      <c r="C98" s="44">
        <v>3.4</v>
      </c>
      <c r="D98" s="44">
        <f t="shared" si="4"/>
        <v>301.89999999999992</v>
      </c>
      <c r="E98" s="13" t="s">
        <v>191</v>
      </c>
      <c r="F98" s="46" t="s">
        <v>192</v>
      </c>
      <c r="G98" s="16" t="s">
        <v>194</v>
      </c>
      <c r="H98" s="45" t="s">
        <v>193</v>
      </c>
      <c r="I98" s="16"/>
      <c r="J98" s="35">
        <f t="shared" si="5"/>
        <v>32.400000000000006</v>
      </c>
    </row>
    <row r="99" spans="2:10" ht="21" customHeight="1">
      <c r="B99" s="11">
        <v>96</v>
      </c>
      <c r="C99" s="44">
        <v>0.8</v>
      </c>
      <c r="D99" s="44">
        <f t="shared" si="4"/>
        <v>302.69999999999993</v>
      </c>
      <c r="E99" s="13" t="s">
        <v>18</v>
      </c>
      <c r="F99" s="46" t="s">
        <v>204</v>
      </c>
      <c r="G99" s="16"/>
      <c r="H99" s="45"/>
      <c r="I99" s="16"/>
      <c r="J99" s="35">
        <f t="shared" si="5"/>
        <v>33.200000000000003</v>
      </c>
    </row>
    <row r="100" spans="2:10" ht="21" customHeight="1">
      <c r="B100" s="11"/>
      <c r="C100" s="44">
        <v>0.7</v>
      </c>
      <c r="D100" s="44">
        <f t="shared" si="4"/>
        <v>303.39999999999992</v>
      </c>
      <c r="E100" s="13" t="s">
        <v>11</v>
      </c>
      <c r="F100" s="46" t="s">
        <v>205</v>
      </c>
      <c r="G100" s="16"/>
      <c r="H100" s="45"/>
      <c r="I100" s="16"/>
      <c r="J100" s="35">
        <f t="shared" si="5"/>
        <v>33.900000000000006</v>
      </c>
    </row>
    <row r="101" spans="2:10" ht="21" customHeight="1">
      <c r="B101" s="11"/>
      <c r="C101" s="44">
        <v>0.1</v>
      </c>
      <c r="D101" s="44">
        <f t="shared" si="4"/>
        <v>303.49999999999994</v>
      </c>
      <c r="E101" s="13" t="s">
        <v>19</v>
      </c>
      <c r="F101" s="46" t="s">
        <v>205</v>
      </c>
      <c r="G101" s="16"/>
      <c r="H101" s="45"/>
      <c r="I101" s="16"/>
      <c r="J101" s="35">
        <f t="shared" si="5"/>
        <v>34.000000000000007</v>
      </c>
    </row>
    <row r="102" spans="2:10" ht="21" customHeight="1">
      <c r="B102" s="11">
        <v>97</v>
      </c>
      <c r="C102" s="47">
        <v>0.1</v>
      </c>
      <c r="D102" s="47">
        <f t="shared" si="4"/>
        <v>303.59999999999997</v>
      </c>
      <c r="E102" s="9" t="s">
        <v>139</v>
      </c>
      <c r="F102" s="48" t="s">
        <v>140</v>
      </c>
      <c r="G102" s="15"/>
      <c r="H102" s="63" t="s">
        <v>203</v>
      </c>
      <c r="I102" s="32">
        <v>0.66666666666666663</v>
      </c>
      <c r="J102" s="10">
        <f t="shared" si="5"/>
        <v>34.100000000000009</v>
      </c>
    </row>
    <row r="103" spans="2:10" ht="21" customHeight="1">
      <c r="B103" s="8"/>
      <c r="C103" s="37"/>
      <c r="D103" s="38"/>
      <c r="E103" s="8"/>
      <c r="F103" s="39"/>
      <c r="G103" s="36"/>
      <c r="H103" s="40"/>
      <c r="I103" s="36"/>
      <c r="J103" s="41"/>
    </row>
    <row r="104" spans="2:10" ht="21" customHeight="1">
      <c r="B104" s="8"/>
      <c r="C104" s="37"/>
      <c r="D104" s="38"/>
      <c r="E104" s="8"/>
      <c r="F104" s="39"/>
      <c r="G104" s="36"/>
      <c r="H104" s="40"/>
      <c r="I104" s="36"/>
      <c r="J104" s="41"/>
    </row>
    <row r="105" spans="2:10" ht="21" customHeight="1"/>
    <row r="106" spans="2:10" ht="21" customHeight="1"/>
    <row r="107" spans="2:10" ht="21" customHeight="1"/>
    <row r="108" spans="2:10" ht="21" customHeight="1"/>
    <row r="109" spans="2:10" ht="21" customHeight="1"/>
    <row r="110" spans="2:10" ht="21" customHeight="1"/>
    <row r="111" spans="2:10" ht="21" customHeight="1"/>
    <row r="112" spans="2:10" ht="21" customHeight="1"/>
    <row r="113" spans="5:5" ht="21" customHeight="1"/>
    <row r="114" spans="5:5" ht="21" customHeight="1"/>
    <row r="117" spans="5:5" ht="17.25" customHeight="1">
      <c r="E117" t="s">
        <v>195</v>
      </c>
    </row>
  </sheetData>
  <mergeCells count="3">
    <mergeCell ref="C2:D2"/>
    <mergeCell ref="E1:H2"/>
    <mergeCell ref="I1:J2"/>
  </mergeCells>
  <phoneticPr fontId="25"/>
  <pageMargins left="0.25" right="0.25" top="0.75" bottom="0.75" header="0.3" footer="0.3"/>
  <pageSetup paperSize="9" scale="82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</vt:lpstr>
      <vt:lpstr>'200'!Print_Area</vt:lpstr>
    </vt:vector>
  </TitlesOfParts>
  <Company>COLNAGO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yamaguchi</dc:creator>
  <cp:lastModifiedBy>PC_User</cp:lastModifiedBy>
  <cp:revision/>
  <cp:lastPrinted>2021-10-21T12:31:17Z</cp:lastPrinted>
  <dcterms:created xsi:type="dcterms:W3CDTF">2011-04-06T10:06:15Z</dcterms:created>
  <dcterms:modified xsi:type="dcterms:W3CDTF">2022-10-31T08:29:17Z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