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135" windowWidth="17625" windowHeight="13155" tabRatio="769"/>
  </bookViews>
  <sheets>
    <sheet name="200" sheetId="8" r:id="rId1"/>
  </sheets>
  <definedNames>
    <definedName name="_xlnm.Print_Area" localSheetId="0">'200'!$B$1:$K$92</definedName>
  </definedNames>
  <calcPr calcId="145621"/>
</workbook>
</file>

<file path=xl/calcChain.xml><?xml version="1.0" encoding="utf-8"?>
<calcChain xmlns="http://schemas.openxmlformats.org/spreadsheetml/2006/main">
  <c r="K61" i="8" l="1"/>
  <c r="K44" i="8"/>
  <c r="K31" i="8"/>
  <c r="K32" i="8"/>
  <c r="K33" i="8" s="1"/>
  <c r="K34" i="8" s="1"/>
  <c r="K35" i="8" s="1"/>
  <c r="K36" i="8" s="1"/>
  <c r="K37" i="8" s="1"/>
  <c r="K38" i="8" s="1"/>
  <c r="K39" i="8" s="1"/>
  <c r="K40" i="8" s="1"/>
  <c r="D61" i="8"/>
  <c r="K45" i="8" l="1"/>
  <c r="K24" i="8"/>
  <c r="D5" i="8"/>
  <c r="D6" i="8" s="1"/>
  <c r="D7" i="8" s="1"/>
  <c r="D8" i="8" s="1"/>
  <c r="D9" i="8" s="1"/>
  <c r="D10" i="8" l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5" i="8" s="1"/>
  <c r="K26" i="8" s="1"/>
  <c r="K27" i="8" s="1"/>
  <c r="K28" i="8" s="1"/>
  <c r="K29" i="8" s="1"/>
  <c r="K30" i="8" s="1"/>
  <c r="K41" i="8" s="1"/>
  <c r="K42" i="8" s="1"/>
  <c r="K43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D37" i="8" l="1"/>
  <c r="D38" i="8" s="1"/>
  <c r="D39" i="8" s="1"/>
  <c r="D40" i="8" s="1"/>
  <c r="D41" i="8" s="1"/>
  <c r="D42" i="8" s="1"/>
  <c r="D43" i="8" s="1"/>
  <c r="D44" i="8" s="1"/>
  <c r="D45" i="8" l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</calcChain>
</file>

<file path=xl/sharedStrings.xml><?xml version="1.0" encoding="utf-8"?>
<sst xmlns="http://schemas.openxmlformats.org/spreadsheetml/2006/main" count="192" uniqueCount="119">
  <si>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</si>
  <si>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</si>
  <si>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</si>
  <si>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</si>
  <si>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</si>
  <si>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</si>
  <si>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</si>
  <si>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看板表示</t>
  </si>
  <si>
    <t>情報、その他</t>
  </si>
  <si>
    <t>PC間距離</t>
  </si>
  <si>
    <t>左へ</t>
  </si>
  <si>
    <t>┳字路</t>
  </si>
  <si>
    <t>左折</t>
  </si>
  <si>
    <t>右折</t>
  </si>
  <si>
    <t>直進</t>
  </si>
  <si>
    <t>╋字路(撫川橋）Ｓ</t>
  </si>
  <si>
    <t>┣字路　Ｓ</t>
  </si>
  <si>
    <t>JRをアンダーパスし、最初の対岸へ渡る橋で東側へ渡る。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</si>
  <si>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</si>
  <si>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左斜め</t>
  </si>
  <si>
    <t>小学校横、左斜め川沿いへ進む</t>
  </si>
  <si>
    <t>┫字路</t>
  </si>
  <si>
    <t>高速のボックスをくぐって最初の対岸へ渡る橋を左折し渡る、川の西側へ</t>
  </si>
  <si>
    <t>╋字路(福崎）Ｓ</t>
  </si>
  <si>
    <t>Ｒ４２９</t>
  </si>
  <si>
    <t>しばらく道なりにＲ４２９を進む</t>
  </si>
  <si>
    <t>右折</t>
    <phoneticPr fontId="25"/>
  </si>
  <si>
    <t>左側</t>
    <phoneticPr fontId="25"/>
  </si>
  <si>
    <t>┳字路　</t>
    <phoneticPr fontId="25"/>
  </si>
  <si>
    <t>┣字路　</t>
    <phoneticPr fontId="25"/>
  </si>
  <si>
    <t>Ｒ１７９</t>
    <phoneticPr fontId="25"/>
  </si>
  <si>
    <t>クローズ</t>
    <phoneticPr fontId="25"/>
  </si>
  <si>
    <t>左折</t>
    <phoneticPr fontId="25"/>
  </si>
  <si>
    <t>直進</t>
    <phoneticPr fontId="25"/>
  </si>
  <si>
    <t>Ｒ１８１</t>
    <phoneticPr fontId="25"/>
  </si>
  <si>
    <t>Ｒ３１３</t>
    <phoneticPr fontId="25"/>
  </si>
  <si>
    <t>┳字路　S</t>
    <phoneticPr fontId="25"/>
  </si>
  <si>
    <t>Ｋ３０</t>
    <phoneticPr fontId="25"/>
  </si>
  <si>
    <t>真庭</t>
    <rPh sb="0" eb="2">
      <t>マニワ</t>
    </rPh>
    <phoneticPr fontId="25"/>
  </si>
  <si>
    <t>┫字路　S</t>
    <phoneticPr fontId="25"/>
  </si>
  <si>
    <t>倉吉、勝山</t>
    <rPh sb="0" eb="2">
      <t>クラヨシ</t>
    </rPh>
    <rPh sb="3" eb="5">
      <t>カツヤマ</t>
    </rPh>
    <phoneticPr fontId="25"/>
  </si>
  <si>
    <t>道なりにK30を進</t>
    <rPh sb="0" eb="1">
      <t>ミチ</t>
    </rPh>
    <rPh sb="8" eb="9">
      <t>ススム</t>
    </rPh>
    <phoneticPr fontId="25"/>
  </si>
  <si>
    <t>╋字路　Ｓ</t>
    <phoneticPr fontId="25"/>
  </si>
  <si>
    <t>落合橋を渡ります</t>
    <rPh sb="0" eb="3">
      <t>オチアイバシ</t>
    </rPh>
    <rPh sb="4" eb="5">
      <t>ワタ</t>
    </rPh>
    <phoneticPr fontId="25"/>
  </si>
  <si>
    <t>╋字路　</t>
    <phoneticPr fontId="25"/>
  </si>
  <si>
    <t>Ｋ３２９</t>
    <phoneticPr fontId="25"/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</si>
  <si>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</t>
    </r>
    <phoneticPr fontId="25"/>
  </si>
  <si>
    <t>右方向</t>
    <rPh sb="0" eb="3">
      <t>ミギホウコウ</t>
    </rPh>
    <phoneticPr fontId="25"/>
  </si>
  <si>
    <t>Ｋ３２７</t>
    <phoneticPr fontId="25"/>
  </si>
  <si>
    <t>鏡野</t>
    <rPh sb="0" eb="2">
      <t>カガミノ</t>
    </rPh>
    <phoneticPr fontId="25"/>
  </si>
  <si>
    <t>ＰＣ１　
セブンイレブン
久世インター店（左側）</t>
    <rPh sb="13" eb="15">
      <t>クセ</t>
    </rPh>
    <rPh sb="21" eb="23">
      <t>ヒダリガワ</t>
    </rPh>
    <phoneticPr fontId="25"/>
  </si>
  <si>
    <t>Ｋ３２７</t>
    <phoneticPr fontId="25"/>
  </si>
  <si>
    <t>Ｋ８２</t>
    <phoneticPr fontId="25"/>
  </si>
  <si>
    <t>Ｋ５６</t>
    <phoneticPr fontId="25"/>
  </si>
  <si>
    <t>奥津</t>
    <rPh sb="0" eb="2">
      <t>オクツ</t>
    </rPh>
    <phoneticPr fontId="25"/>
  </si>
  <si>
    <t>Ｒ１７９</t>
    <phoneticPr fontId="25"/>
  </si>
  <si>
    <t>倉吉</t>
    <rPh sb="0" eb="2">
      <t>クラヨシ</t>
    </rPh>
    <phoneticPr fontId="25"/>
  </si>
  <si>
    <t>左折後、歩道を走行すると安全です。</t>
    <rPh sb="0" eb="3">
      <t>サセツゴ</t>
    </rPh>
    <rPh sb="4" eb="6">
      <t>ホドウ</t>
    </rPh>
    <rPh sb="7" eb="9">
      <t>ソウコウ</t>
    </rPh>
    <rPh sb="12" eb="14">
      <t>アンゼン</t>
    </rPh>
    <phoneticPr fontId="25"/>
  </si>
  <si>
    <t>道なりに右方向</t>
    <rPh sb="0" eb="1">
      <t>ミチ</t>
    </rPh>
    <rPh sb="4" eb="5">
      <t>ミギ</t>
    </rPh>
    <rPh sb="5" eb="7">
      <t>ホウコウ</t>
    </rPh>
    <phoneticPr fontId="25"/>
  </si>
  <si>
    <t>必ず横断歩道で右折をしてください。</t>
    <rPh sb="0" eb="1">
      <t>カナラ</t>
    </rPh>
    <rPh sb="2" eb="6">
      <t>オウダンホドウ</t>
    </rPh>
    <rPh sb="7" eb="9">
      <t>ウセツ</t>
    </rPh>
    <phoneticPr fontId="25"/>
  </si>
  <si>
    <t>╋字路S</t>
    <phoneticPr fontId="25"/>
  </si>
  <si>
    <t>右折</t>
    <phoneticPr fontId="25"/>
  </si>
  <si>
    <t>左折</t>
    <phoneticPr fontId="25"/>
  </si>
  <si>
    <t>鋭角に左折、R179へ</t>
    <rPh sb="0" eb="2">
      <t>エイカク</t>
    </rPh>
    <rPh sb="3" eb="5">
      <t>サセツ</t>
    </rPh>
    <phoneticPr fontId="25"/>
  </si>
  <si>
    <t>加茂、越畑</t>
    <rPh sb="0" eb="2">
      <t>カモ</t>
    </rPh>
    <rPh sb="3" eb="5">
      <t>コシハタ</t>
    </rPh>
    <phoneticPr fontId="25"/>
  </si>
  <si>
    <t>トンネルの手前を右折。道路横断に注意！</t>
    <rPh sb="5" eb="7">
      <t>テマエ</t>
    </rPh>
    <rPh sb="8" eb="10">
      <t>ウセツ</t>
    </rPh>
    <rPh sb="11" eb="15">
      <t>ドウロオウダン</t>
    </rPh>
    <rPh sb="16" eb="18">
      <t>チュウイ</t>
    </rPh>
    <phoneticPr fontId="25"/>
  </si>
  <si>
    <t>直進</t>
    <phoneticPr fontId="25"/>
  </si>
  <si>
    <t>┳字路　</t>
    <phoneticPr fontId="25"/>
  </si>
  <si>
    <t>╋字路　S</t>
    <phoneticPr fontId="25"/>
  </si>
  <si>
    <t>Ｒ４８４</t>
    <phoneticPr fontId="25"/>
  </si>
  <si>
    <t>┣字路　</t>
    <phoneticPr fontId="25"/>
  </si>
  <si>
    <t>╋字路　S（建部中学校前）</t>
    <rPh sb="6" eb="12">
      <t>タケベチュウガッコウマエ</t>
    </rPh>
    <phoneticPr fontId="25"/>
  </si>
  <si>
    <t>左折後、道が狭くなります。</t>
    <rPh sb="0" eb="3">
      <t>サセツゴ</t>
    </rPh>
    <rPh sb="4" eb="5">
      <t>ミチ</t>
    </rPh>
    <rPh sb="6" eb="7">
      <t>セマ</t>
    </rPh>
    <phoneticPr fontId="25"/>
  </si>
  <si>
    <t>K31</t>
    <phoneticPr fontId="25"/>
  </si>
  <si>
    <t>Ｋ３６７</t>
    <phoneticPr fontId="25"/>
  </si>
  <si>
    <t>┫字路</t>
    <phoneticPr fontId="25"/>
  </si>
  <si>
    <t>Ｋ７１</t>
    <phoneticPr fontId="25"/>
  </si>
  <si>
    <t>大井</t>
    <rPh sb="0" eb="2">
      <t>オオイ</t>
    </rPh>
    <phoneticPr fontId="25"/>
  </si>
  <si>
    <t>道路を横断し朝と同じ道を通ります。道路横断に注意！</t>
    <rPh sb="0" eb="2">
      <t>ドウロ</t>
    </rPh>
    <rPh sb="3" eb="5">
      <t>オウダン</t>
    </rPh>
    <rPh sb="6" eb="7">
      <t>アサ</t>
    </rPh>
    <rPh sb="8" eb="9">
      <t>オナ</t>
    </rPh>
    <rPh sb="10" eb="11">
      <t>ミチ</t>
    </rPh>
    <rPh sb="12" eb="13">
      <t>トオ</t>
    </rPh>
    <rPh sb="17" eb="21">
      <t>ドウロオウダン</t>
    </rPh>
    <rPh sb="22" eb="24">
      <t>チュウイ</t>
    </rPh>
    <phoneticPr fontId="25"/>
  </si>
  <si>
    <t>╋字路（福崎）　S</t>
    <rPh sb="4" eb="6">
      <t>フクサキ</t>
    </rPh>
    <phoneticPr fontId="25"/>
  </si>
  <si>
    <t>╋字路（撫川）　S</t>
    <rPh sb="4" eb="6">
      <t>ナツカワ</t>
    </rPh>
    <phoneticPr fontId="25"/>
  </si>
  <si>
    <t>Ｋ１５３</t>
    <phoneticPr fontId="25"/>
  </si>
  <si>
    <t>通過チェック1（写真）</t>
    <rPh sb="0" eb="2">
      <t>ツウカ</t>
    </rPh>
    <rPh sb="8" eb="10">
      <t>シャシン</t>
    </rPh>
    <phoneticPr fontId="25"/>
  </si>
  <si>
    <t>ゆるびの舎</t>
    <rPh sb="4" eb="5">
      <t>シャ</t>
    </rPh>
    <phoneticPr fontId="25"/>
  </si>
  <si>
    <t>右折</t>
    <phoneticPr fontId="25"/>
  </si>
  <si>
    <t>K185</t>
    <phoneticPr fontId="25"/>
  </si>
  <si>
    <t>K153</t>
    <phoneticPr fontId="25"/>
  </si>
  <si>
    <t>直進</t>
    <phoneticPr fontId="25"/>
  </si>
  <si>
    <t>通過チェック1
越畑ふるさと村案内図（写真）</t>
    <rPh sb="0" eb="2">
      <t>ツウカ</t>
    </rPh>
    <rPh sb="8" eb="10">
      <t>コシハタ</t>
    </rPh>
    <rPh sb="14" eb="18">
      <t>ムラアンナイズ</t>
    </rPh>
    <rPh sb="19" eb="21">
      <t>シャシン</t>
    </rPh>
    <phoneticPr fontId="25"/>
  </si>
  <si>
    <t>左折</t>
    <phoneticPr fontId="25"/>
  </si>
  <si>
    <t>R179</t>
    <phoneticPr fontId="25"/>
  </si>
  <si>
    <t>右折時、車に注意！</t>
    <rPh sb="0" eb="3">
      <t>ウセツジ</t>
    </rPh>
    <rPh sb="4" eb="5">
      <t>クルマ</t>
    </rPh>
    <rPh sb="6" eb="8">
      <t>チュウイ</t>
    </rPh>
    <phoneticPr fontId="25"/>
  </si>
  <si>
    <t>右折し、宮下橋を渡る。</t>
    <rPh sb="0" eb="2">
      <t>ウセツ</t>
    </rPh>
    <rPh sb="4" eb="7">
      <t>ミヤシタバシ</t>
    </rPh>
    <rPh sb="8" eb="9">
      <t>ワタ</t>
    </rPh>
    <phoneticPr fontId="25"/>
  </si>
  <si>
    <t>┫字路　</t>
    <phoneticPr fontId="25"/>
  </si>
  <si>
    <t>道幅が狭いです。</t>
    <rPh sb="0" eb="2">
      <t>ミチハバ</t>
    </rPh>
    <rPh sb="3" eb="4">
      <t>セマ</t>
    </rPh>
    <phoneticPr fontId="25"/>
  </si>
  <si>
    <t>20:00～受付開始　　21：０0～スタート　　</t>
    <rPh sb="6" eb="10">
      <t>ウケツケカイシ</t>
    </rPh>
    <phoneticPr fontId="25"/>
  </si>
  <si>
    <t>道の駅奥津温泉の先を右折。道路横断に注意！</t>
    <rPh sb="0" eb="1">
      <t>ミチ</t>
    </rPh>
    <rPh sb="2" eb="3">
      <t>エキ</t>
    </rPh>
    <rPh sb="3" eb="7">
      <t>オクツオンセン</t>
    </rPh>
    <rPh sb="8" eb="9">
      <t>サキ</t>
    </rPh>
    <rPh sb="10" eb="12">
      <t>ウセツ</t>
    </rPh>
    <rPh sb="13" eb="17">
      <t>ドウロオウダン</t>
    </rPh>
    <rPh sb="18" eb="20">
      <t>チュウイ</t>
    </rPh>
    <phoneticPr fontId="25"/>
  </si>
  <si>
    <t>レシート取得後、直進
道なりにK327を進む。ここで補給をしておいてください。
130㎞付近まで補給箇所がありません。</t>
    <rPh sb="8" eb="10">
      <t>チョクシン</t>
    </rPh>
    <rPh sb="11" eb="12">
      <t>ミチ</t>
    </rPh>
    <rPh sb="20" eb="21">
      <t>ススム</t>
    </rPh>
    <rPh sb="26" eb="28">
      <t>ホキュウ</t>
    </rPh>
    <rPh sb="44" eb="46">
      <t>フキン</t>
    </rPh>
    <rPh sb="48" eb="50">
      <t>ホキュウ</t>
    </rPh>
    <rPh sb="50" eb="52">
      <t>カショ</t>
    </rPh>
    <phoneticPr fontId="25"/>
  </si>
  <si>
    <r>
      <t>BRM624</t>
    </r>
    <r>
      <rPr>
        <sz val="20"/>
        <color indexed="8"/>
        <rFont val="ＭＳ Ｐゴシック"/>
        <family val="3"/>
        <charset val="128"/>
      </rPr>
      <t>奥津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21：００スタート</t>
    </r>
    <rPh sb="6" eb="8">
      <t>オクツ</t>
    </rPh>
    <phoneticPr fontId="25"/>
  </si>
  <si>
    <t>24)21：30</t>
    <phoneticPr fontId="25"/>
  </si>
  <si>
    <t>25)1:44</t>
    <phoneticPr fontId="25"/>
  </si>
  <si>
    <t>案内図の写真を撮ってください。奥にトイレがあります。（参考クローズ04：２４）
ここはスタッフが、待機しチェックする予定です。</t>
    <rPh sb="0" eb="3">
      <t>アンナイズ</t>
    </rPh>
    <rPh sb="4" eb="6">
      <t>シャシン</t>
    </rPh>
    <rPh sb="7" eb="8">
      <t>ト</t>
    </rPh>
    <rPh sb="15" eb="16">
      <t>オク</t>
    </rPh>
    <rPh sb="27" eb="29">
      <t>サンコウ</t>
    </rPh>
    <rPh sb="49" eb="51">
      <t>タイキ</t>
    </rPh>
    <rPh sb="58" eb="60">
      <t>ヨテイ</t>
    </rPh>
    <phoneticPr fontId="25"/>
  </si>
  <si>
    <t>R179</t>
    <phoneticPr fontId="25"/>
  </si>
  <si>
    <t>╋字路(院庄)　S</t>
    <rPh sb="4" eb="6">
      <t>インノショウ</t>
    </rPh>
    <phoneticPr fontId="25"/>
  </si>
  <si>
    <t>道路横断に注意！</t>
    <rPh sb="0" eb="4">
      <t>ドウロオウダン</t>
    </rPh>
    <rPh sb="5" eb="7">
      <t>チュウイ</t>
    </rPh>
    <phoneticPr fontId="25"/>
  </si>
  <si>
    <t>K70</t>
    <phoneticPr fontId="25"/>
  </si>
  <si>
    <t>┣字路　Ｓ</t>
    <phoneticPr fontId="25"/>
  </si>
  <si>
    <t>R53</t>
    <phoneticPr fontId="25"/>
  </si>
  <si>
    <t>吉備中央</t>
    <rPh sb="0" eb="4">
      <t>キビチュウオウ</t>
    </rPh>
    <phoneticPr fontId="25"/>
  </si>
  <si>
    <t>╋字路（大田）　S
ＰＣ２
ファミリーマート
建部大田店（左側）</t>
    <rPh sb="23" eb="25">
      <t>タケベ</t>
    </rPh>
    <rPh sb="25" eb="27">
      <t>オオタ</t>
    </rPh>
    <rPh sb="27" eb="28">
      <t>テン</t>
    </rPh>
    <rPh sb="29" eb="31">
      <t>ヒダリガワ</t>
    </rPh>
    <phoneticPr fontId="25"/>
  </si>
  <si>
    <t>道路を横断せずに歩道橋を通り橋を渡る。</t>
    <rPh sb="0" eb="2">
      <t>ドウロ</t>
    </rPh>
    <rPh sb="3" eb="5">
      <t>オウダン</t>
    </rPh>
    <rPh sb="8" eb="10">
      <t>ホドウ</t>
    </rPh>
    <rPh sb="10" eb="11">
      <t>ハシ</t>
    </rPh>
    <rPh sb="12" eb="13">
      <t>トオ</t>
    </rPh>
    <rPh sb="14" eb="15">
      <t>ハシ</t>
    </rPh>
    <rPh sb="16" eb="17">
      <t>ワタ</t>
    </rPh>
    <phoneticPr fontId="25"/>
  </si>
  <si>
    <t>┳字路　</t>
    <phoneticPr fontId="25"/>
  </si>
  <si>
    <t>╋字路（無津）　S</t>
    <rPh sb="4" eb="5">
      <t>ム</t>
    </rPh>
    <rPh sb="5" eb="6">
      <t>ツ</t>
    </rPh>
    <phoneticPr fontId="25"/>
  </si>
  <si>
    <t>R2</t>
    <phoneticPr fontId="25"/>
  </si>
  <si>
    <t>R2を横断後歩道を通りセブンイレブンへ</t>
    <rPh sb="3" eb="6">
      <t>オウダンゴ</t>
    </rPh>
    <rPh sb="6" eb="8">
      <t>ホドウ</t>
    </rPh>
    <rPh sb="9" eb="10">
      <t>トオ</t>
    </rPh>
    <phoneticPr fontId="25"/>
  </si>
  <si>
    <t>ゴール　
セブンイレブン早島バイパス店</t>
    <rPh sb="12" eb="14">
      <t>ハヤシマ</t>
    </rPh>
    <rPh sb="18" eb="19">
      <t>テン</t>
    </rPh>
    <phoneticPr fontId="25"/>
  </si>
  <si>
    <t>お疲れ様でした。
ゴール後レシート取得しブルベカードに時間、サイン、メダルの有無を記入し主催者に渡してください。（メダルも、その時に購入でkます）</t>
    <rPh sb="27" eb="29">
      <t>ジカン</t>
    </rPh>
    <rPh sb="38" eb="40">
      <t>ウム</t>
    </rPh>
    <rPh sb="41" eb="43">
      <t>キニュウ</t>
    </rPh>
    <rPh sb="44" eb="47">
      <t>シュサイシャ</t>
    </rPh>
    <rPh sb="48" eb="49">
      <t>ワタ</t>
    </rPh>
    <rPh sb="64" eb="65">
      <t>トキ</t>
    </rPh>
    <rPh sb="66" eb="68">
      <t>コウニュウ</t>
    </rPh>
    <phoneticPr fontId="25"/>
  </si>
  <si>
    <r>
      <t xml:space="preserve">レシート取得後、右折方向へ
R53を横断し道なりにR484を進む
</t>
    </r>
    <r>
      <rPr>
        <b/>
        <sz val="11"/>
        <rFont val="ＭＳ Ｐゴシック"/>
        <family val="3"/>
        <charset val="128"/>
      </rPr>
      <t>この時点で主催者（澤田）に連絡を入れてください。</t>
    </r>
    <rPh sb="8" eb="12">
      <t>ウセツホウコウ</t>
    </rPh>
    <rPh sb="18" eb="20">
      <t>オウダン</t>
    </rPh>
    <rPh sb="21" eb="22">
      <t>ミチ</t>
    </rPh>
    <rPh sb="30" eb="31">
      <t>ススム</t>
    </rPh>
    <rPh sb="35" eb="37">
      <t>ジテン</t>
    </rPh>
    <rPh sb="38" eb="41">
      <t>シュサイシャ</t>
    </rPh>
    <rPh sb="42" eb="44">
      <t>サワダ</t>
    </rPh>
    <rPh sb="46" eb="48">
      <t>レンラク</t>
    </rPh>
    <rPh sb="49" eb="50">
      <t>イ</t>
    </rPh>
    <phoneticPr fontId="25"/>
  </si>
  <si>
    <t>2023/6/11修正</t>
    <rPh sb="9" eb="11">
      <t>シュウセイ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</si>
</sst>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4" borderId="0" xfId="0" applyFill="1">
      <alignment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left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shrinkToFit="1"/>
    </xf>
    <xf numFmtId="0" fontId="6" fillId="25" borderId="12" xfId="0" applyFont="1" applyFill="1" applyBorder="1" applyAlignment="1">
      <alignment horizontal="center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wrapText="1" shrinkToFit="1"/>
    </xf>
    <xf numFmtId="0" fontId="0" fillId="24" borderId="12" xfId="0" applyFill="1" applyBorder="1" applyAlignment="1">
      <alignment vertical="center" shrinkToFit="1"/>
    </xf>
    <xf numFmtId="0" fontId="0" fillId="0" borderId="12" xfId="0" applyBorder="1">
      <alignment vertical="center"/>
    </xf>
    <xf numFmtId="0" fontId="0" fillId="26" borderId="11" xfId="0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 shrinkToFit="1"/>
    </xf>
    <xf numFmtId="0" fontId="0" fillId="26" borderId="12" xfId="0" applyFill="1" applyBorder="1" applyAlignment="1">
      <alignment vertical="center" wrapText="1" shrinkToFit="1"/>
    </xf>
    <xf numFmtId="0" fontId="6" fillId="26" borderId="12" xfId="0" applyFont="1" applyFill="1" applyBorder="1" applyAlignment="1">
      <alignment horizontal="center" vertical="center" shrinkToFit="1"/>
    </xf>
    <xf numFmtId="0" fontId="0" fillId="26" borderId="0" xfId="0" applyFill="1">
      <alignment vertical="center"/>
    </xf>
    <xf numFmtId="0" fontId="0" fillId="26" borderId="12" xfId="0" applyFill="1" applyBorder="1" applyAlignment="1">
      <alignment vertical="center" shrinkToFit="1"/>
    </xf>
    <xf numFmtId="0" fontId="5" fillId="27" borderId="12" xfId="0" applyFont="1" applyFill="1" applyBorder="1" applyAlignment="1">
      <alignment horizontal="left" vertical="center" wrapText="1" shrinkToFit="1"/>
    </xf>
    <xf numFmtId="0" fontId="0" fillId="27" borderId="12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 shrinkToFit="1"/>
    </xf>
    <xf numFmtId="0" fontId="0" fillId="27" borderId="12" xfId="0" applyFill="1" applyBorder="1" applyAlignment="1">
      <alignment vertical="center" wrapText="1" shrinkToFit="1"/>
    </xf>
    <xf numFmtId="0" fontId="0" fillId="26" borderId="12" xfId="0" applyFill="1" applyBorder="1" applyAlignment="1">
      <alignment horizontal="center" vertical="center" wrapText="1" shrinkToFit="1"/>
    </xf>
    <xf numFmtId="0" fontId="6" fillId="26" borderId="12" xfId="0" applyFont="1" applyFill="1" applyBorder="1" applyAlignment="1">
      <alignment horizontal="center" vertical="center" wrapText="1" shrinkToFit="1"/>
    </xf>
    <xf numFmtId="20" fontId="0" fillId="25" borderId="12" xfId="0" applyNumberFormat="1" applyFill="1" applyBorder="1" applyAlignment="1">
      <alignment horizontal="left" vertical="center" shrinkToFit="1"/>
    </xf>
    <xf numFmtId="20" fontId="6" fillId="26" borderId="12" xfId="0" applyNumberFormat="1" applyFont="1" applyFill="1" applyBorder="1" applyAlignment="1">
      <alignment horizontal="center"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left" vertical="center" wrapText="1" shrinkToFit="1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left" vertical="center" wrapText="1" shrinkToFit="1"/>
    </xf>
    <xf numFmtId="0" fontId="0" fillId="28" borderId="12" xfId="0" applyFill="1" applyBorder="1" applyAlignment="1">
      <alignment horizontal="center" vertical="center" shrinkToFit="1"/>
    </xf>
    <xf numFmtId="0" fontId="0" fillId="28" borderId="12" xfId="0" applyFill="1" applyBorder="1" applyAlignment="1">
      <alignment horizontal="center" vertical="center" wrapText="1" shrinkToFit="1"/>
    </xf>
    <xf numFmtId="0" fontId="0" fillId="28" borderId="12" xfId="0" applyFill="1" applyBorder="1" applyAlignment="1">
      <alignment vertical="center" wrapText="1" shrinkToFit="1"/>
    </xf>
    <xf numFmtId="0" fontId="1" fillId="0" borderId="0" xfId="0" applyFont="1">
      <alignment vertical="center"/>
    </xf>
    <xf numFmtId="20" fontId="0" fillId="26" borderId="12" xfId="0" applyNumberFormat="1" applyFill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6" fillId="25" borderId="12" xfId="0" applyNumberFormat="1" applyFont="1" applyFill="1" applyBorder="1" applyAlignment="1">
      <alignment horizontal="center" vertical="center" shrinkToFit="1"/>
    </xf>
    <xf numFmtId="20" fontId="26" fillId="27" borderId="12" xfId="0" applyNumberFormat="1" applyFont="1" applyFill="1" applyBorder="1" applyAlignment="1">
      <alignment horizontal="center" vertical="center" shrinkToFit="1"/>
    </xf>
    <xf numFmtId="14" fontId="27" fillId="0" borderId="0" xfId="0" applyNumberFormat="1" applyFont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67</xdr:row>
      <xdr:rowOff>247650</xdr:rowOff>
    </xdr:from>
    <xdr:to>
      <xdr:col>6</xdr:col>
      <xdr:colOff>662667</xdr:colOff>
      <xdr:row>87</xdr:row>
      <xdr:rowOff>76199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678650"/>
          <a:ext cx="4425042" cy="516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K140"/>
  <sheetViews>
    <sheetView tabSelected="1" view="pageBreakPreview" zoomScaleNormal="100" zoomScaleSheetLayoutView="100" zoomScalePageLayoutView="75" workbookViewId="0">
      <selection activeCell="J18" sqref="J18"/>
    </sheetView>
  </sheetViews>
  <sheetFormatPr defaultColWidth="10" defaultRowHeight="17.25" customHeight="1"/>
  <cols>
    <col min="1" max="1" width="0.125" customWidth="1"/>
    <col min="2" max="2" width="4.5" bestFit="1" customWidth="1"/>
    <col min="3" max="4" width="9" style="2" bestFit="1" customWidth="1"/>
    <col min="5" max="5" width="27.125" bestFit="1" customWidth="1"/>
    <col min="6" max="6" width="8.5" customWidth="1"/>
    <col min="7" max="7" width="10.875" style="3" customWidth="1"/>
    <col min="8" max="8" width="11.625" style="3" customWidth="1"/>
    <col min="9" max="9" width="70.125" style="3" customWidth="1"/>
    <col min="10" max="10" width="12.625" style="4" customWidth="1"/>
    <col min="11" max="11" width="12.125" style="5" customWidth="1"/>
  </cols>
  <sheetData>
    <row r="1" spans="1:11" ht="14.25" customHeight="1">
      <c r="B1" s="6"/>
      <c r="C1"/>
      <c r="D1"/>
      <c r="E1" s="54" t="s">
        <v>98</v>
      </c>
      <c r="F1" s="54"/>
      <c r="G1" s="54"/>
      <c r="H1" s="54"/>
      <c r="I1" s="54"/>
      <c r="J1" s="58" t="s">
        <v>118</v>
      </c>
      <c r="K1" s="58"/>
    </row>
    <row r="2" spans="1:11" ht="20.100000000000001" customHeight="1">
      <c r="B2" s="7"/>
      <c r="C2" s="53" t="s">
        <v>0</v>
      </c>
      <c r="D2" s="53"/>
      <c r="E2" s="55"/>
      <c r="F2" s="55"/>
      <c r="G2" s="55"/>
      <c r="H2" s="55"/>
      <c r="I2" s="55"/>
      <c r="J2" s="59"/>
      <c r="K2" s="59"/>
    </row>
    <row r="3" spans="1:11" ht="20.100000000000001" customHeight="1">
      <c r="A3" s="8"/>
      <c r="B3" s="9" t="s">
        <v>1</v>
      </c>
      <c r="C3" s="10" t="s">
        <v>2</v>
      </c>
      <c r="D3" s="10" t="s">
        <v>3</v>
      </c>
      <c r="E3" s="11" t="s">
        <v>4</v>
      </c>
      <c r="F3" s="9" t="s">
        <v>5</v>
      </c>
      <c r="G3" s="11" t="s">
        <v>6</v>
      </c>
      <c r="H3" s="11" t="s">
        <v>7</v>
      </c>
      <c r="I3" s="11" t="s">
        <v>8</v>
      </c>
      <c r="J3" s="11" t="s">
        <v>31</v>
      </c>
      <c r="K3" s="11" t="s">
        <v>9</v>
      </c>
    </row>
    <row r="4" spans="1:11" ht="36.75" customHeight="1">
      <c r="A4" s="8"/>
      <c r="B4" s="12">
        <v>1</v>
      </c>
      <c r="C4" s="13">
        <v>0</v>
      </c>
      <c r="D4" s="13">
        <v>0</v>
      </c>
      <c r="E4" s="45" t="s">
        <v>83</v>
      </c>
      <c r="F4" s="12" t="s">
        <v>10</v>
      </c>
      <c r="G4" s="14"/>
      <c r="H4" s="14"/>
      <c r="I4" s="42" t="s">
        <v>95</v>
      </c>
      <c r="J4" s="20" t="s">
        <v>99</v>
      </c>
      <c r="K4" s="21">
        <f>C4</f>
        <v>0</v>
      </c>
    </row>
    <row r="5" spans="1:11" s="34" customFormat="1" ht="19.5" customHeight="1">
      <c r="A5" s="28"/>
      <c r="B5" s="30">
        <v>2</v>
      </c>
      <c r="C5" s="29">
        <v>0.2</v>
      </c>
      <c r="D5" s="16">
        <f>D4+C5</f>
        <v>0.2</v>
      </c>
      <c r="E5" s="17" t="s">
        <v>11</v>
      </c>
      <c r="F5" s="18" t="s">
        <v>12</v>
      </c>
      <c r="G5" s="31"/>
      <c r="H5" s="31"/>
      <c r="I5" s="52"/>
      <c r="J5" s="33"/>
      <c r="K5" s="16">
        <f t="shared" ref="K5:K61" si="0">K4+C5</f>
        <v>0.2</v>
      </c>
    </row>
    <row r="6" spans="1:11" s="34" customFormat="1" ht="19.5" customHeight="1">
      <c r="A6" s="28"/>
      <c r="B6" s="30">
        <v>3</v>
      </c>
      <c r="C6" s="29">
        <v>0.1</v>
      </c>
      <c r="D6" s="16">
        <f t="shared" ref="D6:D9" si="1">D5+C6</f>
        <v>0.30000000000000004</v>
      </c>
      <c r="E6" s="17" t="s">
        <v>44</v>
      </c>
      <c r="F6" s="30" t="s">
        <v>84</v>
      </c>
      <c r="G6" s="31"/>
      <c r="H6" s="31"/>
      <c r="I6" s="52"/>
      <c r="J6" s="33"/>
      <c r="K6" s="16">
        <f t="shared" si="0"/>
        <v>0.30000000000000004</v>
      </c>
    </row>
    <row r="7" spans="1:11" s="34" customFormat="1" ht="19.5" customHeight="1">
      <c r="A7" s="28"/>
      <c r="B7" s="30">
        <v>4</v>
      </c>
      <c r="C7" s="29">
        <v>0.3</v>
      </c>
      <c r="D7" s="16">
        <f t="shared" si="1"/>
        <v>0.60000000000000009</v>
      </c>
      <c r="E7" s="17" t="s">
        <v>60</v>
      </c>
      <c r="F7" s="18" t="s">
        <v>12</v>
      </c>
      <c r="G7" s="31" t="s">
        <v>85</v>
      </c>
      <c r="H7" s="31"/>
      <c r="I7" s="52"/>
      <c r="J7" s="33"/>
      <c r="K7" s="16">
        <f t="shared" si="0"/>
        <v>0.60000000000000009</v>
      </c>
    </row>
    <row r="8" spans="1:11" s="34" customFormat="1" ht="19.5" customHeight="1">
      <c r="A8" s="28"/>
      <c r="B8" s="30">
        <v>5</v>
      </c>
      <c r="C8" s="29">
        <v>4.2</v>
      </c>
      <c r="D8" s="16">
        <f t="shared" si="1"/>
        <v>4.8000000000000007</v>
      </c>
      <c r="E8" s="17" t="s">
        <v>60</v>
      </c>
      <c r="F8" s="18" t="s">
        <v>12</v>
      </c>
      <c r="G8" s="31" t="s">
        <v>86</v>
      </c>
      <c r="H8" s="31"/>
      <c r="I8" s="52"/>
      <c r="J8" s="33"/>
      <c r="K8" s="16">
        <f t="shared" si="0"/>
        <v>4.8000000000000007</v>
      </c>
    </row>
    <row r="9" spans="1:11" ht="18" customHeight="1">
      <c r="A9" s="8"/>
      <c r="B9" s="30">
        <v>6</v>
      </c>
      <c r="C9" s="16">
        <v>1.1000000000000001</v>
      </c>
      <c r="D9" s="16">
        <f t="shared" si="1"/>
        <v>5.9</v>
      </c>
      <c r="E9" s="17" t="s">
        <v>15</v>
      </c>
      <c r="F9" s="9" t="s">
        <v>87</v>
      </c>
      <c r="G9" s="11"/>
      <c r="H9" s="11"/>
      <c r="I9" s="25"/>
      <c r="J9" s="24"/>
      <c r="K9" s="16">
        <f t="shared" si="0"/>
        <v>5.9</v>
      </c>
    </row>
    <row r="10" spans="1:11" ht="18" customHeight="1">
      <c r="A10" s="8"/>
      <c r="B10" s="30">
        <v>7</v>
      </c>
      <c r="C10" s="16">
        <v>1.5</v>
      </c>
      <c r="D10" s="16">
        <f t="shared" ref="D10:D61" si="2">D9+C10</f>
        <v>7.4</v>
      </c>
      <c r="E10" s="17" t="s">
        <v>29</v>
      </c>
      <c r="F10" s="9" t="s">
        <v>13</v>
      </c>
      <c r="G10" s="11"/>
      <c r="H10" s="11"/>
      <c r="I10" s="23" t="s">
        <v>17</v>
      </c>
      <c r="J10" s="24"/>
      <c r="K10" s="16">
        <f t="shared" si="0"/>
        <v>7.4</v>
      </c>
    </row>
    <row r="11" spans="1:11" ht="18" customHeight="1">
      <c r="A11" s="8"/>
      <c r="B11" s="30">
        <v>8</v>
      </c>
      <c r="C11" s="16">
        <v>2.8000000000000007</v>
      </c>
      <c r="D11" s="16">
        <f t="shared" si="2"/>
        <v>10.200000000000001</v>
      </c>
      <c r="E11" s="17" t="s">
        <v>18</v>
      </c>
      <c r="F11" s="9" t="s">
        <v>19</v>
      </c>
      <c r="G11" s="11"/>
      <c r="H11" s="11"/>
      <c r="I11" s="23" t="s">
        <v>20</v>
      </c>
      <c r="J11" s="24"/>
      <c r="K11" s="16">
        <f t="shared" si="0"/>
        <v>10.200000000000001</v>
      </c>
    </row>
    <row r="12" spans="1:11" ht="18" customHeight="1">
      <c r="A12" s="8"/>
      <c r="B12" s="30">
        <v>9</v>
      </c>
      <c r="C12" s="16">
        <v>2.0999999999999996</v>
      </c>
      <c r="D12" s="16">
        <f t="shared" si="2"/>
        <v>12.3</v>
      </c>
      <c r="E12" s="17" t="s">
        <v>21</v>
      </c>
      <c r="F12" s="11" t="s">
        <v>12</v>
      </c>
      <c r="G12" s="11"/>
      <c r="H12" s="11"/>
      <c r="I12" s="23" t="s">
        <v>22</v>
      </c>
      <c r="J12" s="24"/>
      <c r="K12" s="16">
        <f t="shared" si="0"/>
        <v>12.3</v>
      </c>
    </row>
    <row r="13" spans="1:11" ht="18" customHeight="1">
      <c r="A13" s="8"/>
      <c r="B13" s="30">
        <v>10</v>
      </c>
      <c r="C13" s="16">
        <v>0.40000000000000036</v>
      </c>
      <c r="D13" s="16">
        <f t="shared" si="2"/>
        <v>12.700000000000001</v>
      </c>
      <c r="E13" s="17" t="s">
        <v>23</v>
      </c>
      <c r="F13" s="9" t="s">
        <v>14</v>
      </c>
      <c r="G13" s="11"/>
      <c r="H13" s="11"/>
      <c r="I13" s="23"/>
      <c r="J13" s="24"/>
      <c r="K13" s="16">
        <f t="shared" si="0"/>
        <v>12.700000000000001</v>
      </c>
    </row>
    <row r="14" spans="1:11" ht="18" customHeight="1">
      <c r="A14" s="8"/>
      <c r="B14" s="30">
        <v>11</v>
      </c>
      <c r="C14" s="16">
        <v>4.8000000000000007</v>
      </c>
      <c r="D14" s="16">
        <f t="shared" si="2"/>
        <v>17.5</v>
      </c>
      <c r="E14" s="17" t="s">
        <v>11</v>
      </c>
      <c r="F14" s="11" t="s">
        <v>12</v>
      </c>
      <c r="G14" s="11"/>
      <c r="H14" s="11"/>
      <c r="I14" s="23"/>
      <c r="J14" s="24"/>
      <c r="K14" s="16">
        <f t="shared" si="0"/>
        <v>17.5</v>
      </c>
    </row>
    <row r="15" spans="1:11" ht="18" customHeight="1">
      <c r="A15" s="8"/>
      <c r="B15" s="30">
        <v>12</v>
      </c>
      <c r="C15" s="16">
        <v>0.59999999999999787</v>
      </c>
      <c r="D15" s="16">
        <f t="shared" si="2"/>
        <v>18.099999999999998</v>
      </c>
      <c r="E15" s="17" t="s">
        <v>11</v>
      </c>
      <c r="F15" s="9" t="s">
        <v>12</v>
      </c>
      <c r="G15" s="11" t="s">
        <v>24</v>
      </c>
      <c r="H15" s="11"/>
      <c r="I15" s="23" t="s">
        <v>25</v>
      </c>
      <c r="J15" s="24"/>
      <c r="K15" s="16">
        <f t="shared" si="0"/>
        <v>18.099999999999998</v>
      </c>
    </row>
    <row r="16" spans="1:11" s="1" customFormat="1" ht="18" customHeight="1">
      <c r="A16" s="15"/>
      <c r="B16" s="30">
        <v>13</v>
      </c>
      <c r="C16" s="16">
        <v>32.400000000000006</v>
      </c>
      <c r="D16" s="16">
        <f t="shared" si="2"/>
        <v>50.5</v>
      </c>
      <c r="E16" s="17" t="s">
        <v>11</v>
      </c>
      <c r="F16" s="9" t="s">
        <v>12</v>
      </c>
      <c r="G16" s="19" t="s">
        <v>37</v>
      </c>
      <c r="H16" s="11" t="s">
        <v>38</v>
      </c>
      <c r="I16" s="26" t="s">
        <v>41</v>
      </c>
      <c r="J16" s="22"/>
      <c r="K16" s="16">
        <f t="shared" si="0"/>
        <v>50.5</v>
      </c>
    </row>
    <row r="17" spans="1:11" ht="18" customHeight="1">
      <c r="A17" s="8"/>
      <c r="B17" s="30">
        <v>14</v>
      </c>
      <c r="C17" s="16">
        <v>11.399999999999999</v>
      </c>
      <c r="D17" s="16">
        <f t="shared" si="2"/>
        <v>61.9</v>
      </c>
      <c r="E17" s="17" t="s">
        <v>39</v>
      </c>
      <c r="F17" s="9" t="s">
        <v>33</v>
      </c>
      <c r="G17" s="11" t="s">
        <v>35</v>
      </c>
      <c r="H17" s="11" t="s">
        <v>40</v>
      </c>
      <c r="I17" s="23"/>
      <c r="J17" s="24"/>
      <c r="K17" s="16">
        <f t="shared" si="0"/>
        <v>61.9</v>
      </c>
    </row>
    <row r="18" spans="1:11" ht="18" customHeight="1">
      <c r="A18" s="8"/>
      <c r="B18" s="30">
        <v>15</v>
      </c>
      <c r="C18" s="16">
        <v>0.5</v>
      </c>
      <c r="D18" s="16">
        <f t="shared" si="2"/>
        <v>62.4</v>
      </c>
      <c r="E18" s="17" t="s">
        <v>42</v>
      </c>
      <c r="F18" s="9" t="s">
        <v>26</v>
      </c>
      <c r="G18" s="11"/>
      <c r="H18" s="11"/>
      <c r="I18" s="23" t="s">
        <v>43</v>
      </c>
      <c r="J18" s="24"/>
      <c r="K18" s="16">
        <f t="shared" si="0"/>
        <v>62.4</v>
      </c>
    </row>
    <row r="19" spans="1:11" ht="18" customHeight="1">
      <c r="A19" s="8"/>
      <c r="B19" s="30">
        <v>16</v>
      </c>
      <c r="C19" s="16">
        <v>0.20000000000000284</v>
      </c>
      <c r="D19" s="16">
        <f t="shared" si="2"/>
        <v>62.6</v>
      </c>
      <c r="E19" s="17" t="s">
        <v>44</v>
      </c>
      <c r="F19" s="9" t="s">
        <v>32</v>
      </c>
      <c r="G19" s="19" t="s">
        <v>45</v>
      </c>
      <c r="H19" s="19"/>
      <c r="I19" s="23"/>
      <c r="J19" s="24"/>
      <c r="K19" s="16">
        <f t="shared" si="0"/>
        <v>62.6</v>
      </c>
    </row>
    <row r="20" spans="1:11" ht="18" customHeight="1">
      <c r="A20" s="8"/>
      <c r="B20" s="30">
        <v>17</v>
      </c>
      <c r="C20" s="16">
        <v>4.8999999999999915</v>
      </c>
      <c r="D20" s="16">
        <f t="shared" si="2"/>
        <v>67.5</v>
      </c>
      <c r="E20" s="17" t="s">
        <v>46</v>
      </c>
      <c r="F20" s="9" t="s">
        <v>47</v>
      </c>
      <c r="G20" s="19"/>
      <c r="H20" s="19"/>
      <c r="I20" s="23" t="s">
        <v>58</v>
      </c>
      <c r="J20" s="24"/>
      <c r="K20" s="16">
        <f t="shared" si="0"/>
        <v>67.5</v>
      </c>
    </row>
    <row r="21" spans="1:11" ht="18" customHeight="1">
      <c r="A21" s="8"/>
      <c r="B21" s="30">
        <v>18</v>
      </c>
      <c r="C21" s="16">
        <v>2.7000000000000028</v>
      </c>
      <c r="D21" s="16">
        <f t="shared" si="2"/>
        <v>70.2</v>
      </c>
      <c r="E21" s="17" t="s">
        <v>36</v>
      </c>
      <c r="F21" s="9" t="s">
        <v>12</v>
      </c>
      <c r="G21" s="19" t="s">
        <v>34</v>
      </c>
      <c r="H21" s="19"/>
      <c r="I21" s="23" t="s">
        <v>57</v>
      </c>
      <c r="J21" s="24"/>
      <c r="K21" s="16">
        <f t="shared" si="0"/>
        <v>70.2</v>
      </c>
    </row>
    <row r="22" spans="1:11" ht="18" customHeight="1">
      <c r="A22" s="8"/>
      <c r="B22" s="30">
        <v>19</v>
      </c>
      <c r="C22" s="16">
        <v>0.40000000000000568</v>
      </c>
      <c r="D22" s="16">
        <f t="shared" si="2"/>
        <v>70.600000000000009</v>
      </c>
      <c r="E22" s="17" t="s">
        <v>16</v>
      </c>
      <c r="F22" s="9" t="s">
        <v>13</v>
      </c>
      <c r="G22" s="11" t="s">
        <v>48</v>
      </c>
      <c r="H22" s="11" t="s">
        <v>49</v>
      </c>
      <c r="I22" s="27" t="s">
        <v>59</v>
      </c>
      <c r="J22" s="24"/>
      <c r="K22" s="16">
        <f t="shared" si="0"/>
        <v>70.600000000000009</v>
      </c>
    </row>
    <row r="23" spans="1:11" ht="48.75" customHeight="1">
      <c r="A23" s="8"/>
      <c r="B23" s="30">
        <v>20</v>
      </c>
      <c r="C23" s="44">
        <v>0</v>
      </c>
      <c r="D23" s="44">
        <f t="shared" si="2"/>
        <v>70.600000000000009</v>
      </c>
      <c r="E23" s="36" t="s">
        <v>50</v>
      </c>
      <c r="F23" s="37"/>
      <c r="G23" s="38" t="s">
        <v>51</v>
      </c>
      <c r="H23" s="38"/>
      <c r="I23" s="39" t="s">
        <v>97</v>
      </c>
      <c r="J23" s="56" t="s">
        <v>100</v>
      </c>
      <c r="K23" s="44">
        <f t="shared" si="0"/>
        <v>70.600000000000009</v>
      </c>
    </row>
    <row r="24" spans="1:11" ht="18" customHeight="1">
      <c r="A24" s="8"/>
      <c r="B24" s="30">
        <v>21</v>
      </c>
      <c r="C24" s="16">
        <v>2.3999999999999915</v>
      </c>
      <c r="D24" s="16">
        <f t="shared" si="2"/>
        <v>73</v>
      </c>
      <c r="E24" s="17" t="s">
        <v>11</v>
      </c>
      <c r="F24" s="9" t="s">
        <v>26</v>
      </c>
      <c r="G24" s="11" t="s">
        <v>52</v>
      </c>
      <c r="H24" s="11" t="s">
        <v>49</v>
      </c>
      <c r="I24" s="23"/>
      <c r="J24" s="24"/>
      <c r="K24" s="16">
        <f>C24</f>
        <v>2.3999999999999915</v>
      </c>
    </row>
    <row r="25" spans="1:11" ht="18" customHeight="1">
      <c r="A25" s="8"/>
      <c r="B25" s="30">
        <v>22</v>
      </c>
      <c r="C25" s="16">
        <v>5.8000000000000114</v>
      </c>
      <c r="D25" s="16">
        <f t="shared" si="2"/>
        <v>78.800000000000011</v>
      </c>
      <c r="E25" s="17" t="s">
        <v>29</v>
      </c>
      <c r="F25" s="9" t="s">
        <v>33</v>
      </c>
      <c r="G25" s="11" t="s">
        <v>51</v>
      </c>
      <c r="H25" s="11"/>
      <c r="I25" s="23"/>
      <c r="J25" s="24"/>
      <c r="K25" s="16">
        <f t="shared" si="0"/>
        <v>8.2000000000000028</v>
      </c>
    </row>
    <row r="26" spans="1:11" ht="18" customHeight="1">
      <c r="A26" s="8"/>
      <c r="B26" s="30">
        <v>23</v>
      </c>
      <c r="C26" s="16">
        <v>7.0999999999999943</v>
      </c>
      <c r="D26" s="16">
        <f t="shared" si="2"/>
        <v>85.9</v>
      </c>
      <c r="E26" s="17" t="s">
        <v>11</v>
      </c>
      <c r="F26" s="9" t="s">
        <v>26</v>
      </c>
      <c r="G26" s="19" t="s">
        <v>53</v>
      </c>
      <c r="H26" s="11" t="s">
        <v>54</v>
      </c>
      <c r="I26" s="23"/>
      <c r="J26" s="24"/>
      <c r="K26" s="16">
        <f t="shared" si="0"/>
        <v>15.299999999999997</v>
      </c>
    </row>
    <row r="27" spans="1:11" s="1" customFormat="1" ht="18" customHeight="1">
      <c r="A27" s="15"/>
      <c r="B27" s="30">
        <v>24</v>
      </c>
      <c r="C27" s="16">
        <v>6.1000000000000085</v>
      </c>
      <c r="D27" s="16">
        <f t="shared" si="2"/>
        <v>92.000000000000014</v>
      </c>
      <c r="E27" s="17" t="s">
        <v>11</v>
      </c>
      <c r="F27" s="11" t="s">
        <v>32</v>
      </c>
      <c r="G27" s="19" t="s">
        <v>55</v>
      </c>
      <c r="H27" s="19" t="s">
        <v>56</v>
      </c>
      <c r="I27" s="26"/>
      <c r="J27" s="22"/>
      <c r="K27" s="16">
        <f t="shared" si="0"/>
        <v>21.400000000000006</v>
      </c>
    </row>
    <row r="28" spans="1:11" s="34" customFormat="1" ht="21" customHeight="1">
      <c r="A28" s="28"/>
      <c r="B28" s="30">
        <v>25</v>
      </c>
      <c r="C28" s="29">
        <v>3.5999999999999943</v>
      </c>
      <c r="D28" s="16">
        <f t="shared" si="2"/>
        <v>95.600000000000009</v>
      </c>
      <c r="E28" s="17" t="s">
        <v>29</v>
      </c>
      <c r="F28" s="31" t="s">
        <v>61</v>
      </c>
      <c r="G28" s="31"/>
      <c r="H28" s="31"/>
      <c r="I28" s="32" t="s">
        <v>65</v>
      </c>
      <c r="J28" s="33"/>
      <c r="K28" s="16">
        <f t="shared" si="0"/>
        <v>25</v>
      </c>
    </row>
    <row r="29" spans="1:11" s="1" customFormat="1" ht="21" customHeight="1">
      <c r="A29" s="15"/>
      <c r="B29" s="30">
        <v>26</v>
      </c>
      <c r="C29" s="16">
        <v>4.4000000000000057</v>
      </c>
      <c r="D29" s="16">
        <f t="shared" si="2"/>
        <v>100.00000000000001</v>
      </c>
      <c r="E29" s="17" t="s">
        <v>93</v>
      </c>
      <c r="F29" s="9" t="s">
        <v>62</v>
      </c>
      <c r="G29" s="11"/>
      <c r="H29" s="19"/>
      <c r="I29" s="32" t="s">
        <v>63</v>
      </c>
      <c r="J29" s="22"/>
      <c r="K29" s="16">
        <f t="shared" si="0"/>
        <v>29.400000000000006</v>
      </c>
    </row>
    <row r="30" spans="1:11" ht="18" customHeight="1">
      <c r="A30" s="8"/>
      <c r="B30" s="30">
        <v>27</v>
      </c>
      <c r="C30" s="16">
        <v>0.19999999999998863</v>
      </c>
      <c r="D30" s="16">
        <f t="shared" si="2"/>
        <v>100.2</v>
      </c>
      <c r="E30" s="17" t="s">
        <v>11</v>
      </c>
      <c r="F30" s="11" t="s">
        <v>32</v>
      </c>
      <c r="G30" s="19" t="s">
        <v>30</v>
      </c>
      <c r="H30" s="11"/>
      <c r="I30" s="23"/>
      <c r="J30" s="24"/>
      <c r="K30" s="16">
        <f t="shared" si="0"/>
        <v>29.599999999999994</v>
      </c>
    </row>
    <row r="31" spans="1:11" ht="18" customHeight="1">
      <c r="A31" s="8"/>
      <c r="B31" s="30">
        <v>28</v>
      </c>
      <c r="C31" s="16">
        <v>1</v>
      </c>
      <c r="D31" s="16">
        <f t="shared" si="2"/>
        <v>101.2</v>
      </c>
      <c r="E31" s="17" t="s">
        <v>29</v>
      </c>
      <c r="F31" s="31" t="s">
        <v>61</v>
      </c>
      <c r="G31" s="31"/>
      <c r="H31" s="31" t="s">
        <v>64</v>
      </c>
      <c r="I31" s="32" t="s">
        <v>96</v>
      </c>
      <c r="J31" s="24"/>
      <c r="K31" s="16">
        <f t="shared" si="0"/>
        <v>30.599999999999994</v>
      </c>
    </row>
    <row r="32" spans="1:11" s="34" customFormat="1" ht="18" customHeight="1">
      <c r="A32" s="28"/>
      <c r="B32" s="30">
        <v>29</v>
      </c>
      <c r="C32" s="16">
        <v>9.6000000000000085</v>
      </c>
      <c r="D32" s="16">
        <f t="shared" si="2"/>
        <v>110.80000000000001</v>
      </c>
      <c r="E32" s="17" t="s">
        <v>11</v>
      </c>
      <c r="F32" s="31" t="s">
        <v>26</v>
      </c>
      <c r="G32" s="31"/>
      <c r="H32" s="31"/>
      <c r="I32" s="32"/>
      <c r="J32" s="43"/>
      <c r="K32" s="16">
        <f t="shared" si="0"/>
        <v>40.200000000000003</v>
      </c>
    </row>
    <row r="33" spans="1:11" ht="39" customHeight="1">
      <c r="A33" s="8"/>
      <c r="B33" s="30">
        <v>30</v>
      </c>
      <c r="C33" s="16">
        <v>0.1</v>
      </c>
      <c r="D33" s="46">
        <f t="shared" si="2"/>
        <v>110.9</v>
      </c>
      <c r="E33" s="47" t="s">
        <v>88</v>
      </c>
      <c r="F33" s="48" t="s">
        <v>27</v>
      </c>
      <c r="G33" s="48"/>
      <c r="H33" s="49"/>
      <c r="I33" s="50" t="s">
        <v>101</v>
      </c>
      <c r="J33" s="24"/>
      <c r="K33" s="16">
        <f t="shared" si="0"/>
        <v>40.300000000000004</v>
      </c>
    </row>
    <row r="34" spans="1:11" s="34" customFormat="1" ht="18" customHeight="1">
      <c r="A34" s="28"/>
      <c r="B34" s="30">
        <v>31</v>
      </c>
      <c r="C34" s="29">
        <v>17.8</v>
      </c>
      <c r="D34" s="16">
        <f t="shared" si="2"/>
        <v>128.70000000000002</v>
      </c>
      <c r="E34" s="17" t="s">
        <v>68</v>
      </c>
      <c r="F34" s="9" t="s">
        <v>89</v>
      </c>
      <c r="G34" s="40" t="s">
        <v>90</v>
      </c>
      <c r="H34" s="31"/>
      <c r="I34" s="32"/>
      <c r="J34" s="33"/>
      <c r="K34" s="16">
        <f t="shared" si="0"/>
        <v>58.100000000000009</v>
      </c>
    </row>
    <row r="35" spans="1:11" s="34" customFormat="1" ht="18" customHeight="1">
      <c r="A35" s="28"/>
      <c r="B35" s="30">
        <v>32</v>
      </c>
      <c r="C35" s="29">
        <v>2.2999999999999998</v>
      </c>
      <c r="D35" s="16">
        <f t="shared" si="2"/>
        <v>131.00000000000003</v>
      </c>
      <c r="E35" s="17" t="s">
        <v>68</v>
      </c>
      <c r="F35" s="9" t="s">
        <v>33</v>
      </c>
      <c r="G35" s="40" t="s">
        <v>102</v>
      </c>
      <c r="H35" s="31"/>
      <c r="I35" s="32"/>
      <c r="J35" s="43"/>
      <c r="K35" s="16">
        <f t="shared" si="0"/>
        <v>60.400000000000006</v>
      </c>
    </row>
    <row r="36" spans="1:11" s="34" customFormat="1" ht="21" customHeight="1">
      <c r="A36" s="28"/>
      <c r="B36" s="30">
        <v>33</v>
      </c>
      <c r="C36" s="29">
        <v>2.5</v>
      </c>
      <c r="D36" s="16">
        <f t="shared" si="2"/>
        <v>133.50000000000003</v>
      </c>
      <c r="E36" s="17" t="s">
        <v>103</v>
      </c>
      <c r="F36" s="9" t="s">
        <v>33</v>
      </c>
      <c r="G36" s="31"/>
      <c r="H36" s="31"/>
      <c r="I36" s="35" t="s">
        <v>104</v>
      </c>
      <c r="J36" s="33"/>
      <c r="K36" s="16">
        <f t="shared" si="0"/>
        <v>62.900000000000006</v>
      </c>
    </row>
    <row r="37" spans="1:11" s="34" customFormat="1" ht="21" customHeight="1">
      <c r="A37" s="28"/>
      <c r="B37" s="30">
        <v>34</v>
      </c>
      <c r="C37" s="29">
        <v>1.4</v>
      </c>
      <c r="D37" s="16">
        <f t="shared" si="2"/>
        <v>134.90000000000003</v>
      </c>
      <c r="E37" s="17" t="s">
        <v>29</v>
      </c>
      <c r="F37" s="11" t="s">
        <v>84</v>
      </c>
      <c r="G37" s="31"/>
      <c r="H37" s="31"/>
      <c r="I37" s="35" t="s">
        <v>91</v>
      </c>
      <c r="J37" s="33"/>
      <c r="K37" s="16">
        <f t="shared" si="0"/>
        <v>64.300000000000011</v>
      </c>
    </row>
    <row r="38" spans="1:11" s="34" customFormat="1" ht="21" customHeight="1">
      <c r="A38" s="28"/>
      <c r="B38" s="30">
        <v>35</v>
      </c>
      <c r="C38" s="29">
        <v>5.0000000000000001E-3</v>
      </c>
      <c r="D38" s="16">
        <f t="shared" si="2"/>
        <v>134.90500000000003</v>
      </c>
      <c r="E38" s="17" t="s">
        <v>29</v>
      </c>
      <c r="F38" s="11" t="s">
        <v>84</v>
      </c>
      <c r="G38" s="31"/>
      <c r="H38" s="31"/>
      <c r="I38" s="35" t="s">
        <v>92</v>
      </c>
      <c r="J38" s="33"/>
      <c r="K38" s="16">
        <f t="shared" si="0"/>
        <v>64.305000000000007</v>
      </c>
    </row>
    <row r="39" spans="1:11" s="34" customFormat="1" ht="21" customHeight="1">
      <c r="A39" s="28"/>
      <c r="B39" s="30">
        <v>36</v>
      </c>
      <c r="C39" s="29">
        <v>0.69</v>
      </c>
      <c r="D39" s="16">
        <f t="shared" si="2"/>
        <v>135.59500000000003</v>
      </c>
      <c r="E39" s="17" t="s">
        <v>29</v>
      </c>
      <c r="F39" s="11" t="s">
        <v>26</v>
      </c>
      <c r="G39" s="31"/>
      <c r="H39" s="31"/>
      <c r="I39" s="35" t="s">
        <v>94</v>
      </c>
      <c r="J39" s="33"/>
      <c r="K39" s="16">
        <f t="shared" si="0"/>
        <v>64.995000000000005</v>
      </c>
    </row>
    <row r="40" spans="1:11" s="34" customFormat="1" ht="21" customHeight="1">
      <c r="A40" s="28"/>
      <c r="B40" s="30">
        <v>37</v>
      </c>
      <c r="C40" s="29">
        <v>2.5</v>
      </c>
      <c r="D40" s="16">
        <f t="shared" si="2"/>
        <v>138.09500000000003</v>
      </c>
      <c r="E40" s="17" t="s">
        <v>28</v>
      </c>
      <c r="F40" s="31" t="s">
        <v>32</v>
      </c>
      <c r="G40" s="31" t="s">
        <v>105</v>
      </c>
      <c r="H40" s="31"/>
      <c r="I40" s="35"/>
      <c r="J40" s="33"/>
      <c r="K40" s="16">
        <f t="shared" si="0"/>
        <v>67.495000000000005</v>
      </c>
    </row>
    <row r="41" spans="1:11" s="34" customFormat="1" ht="22.5" customHeight="1">
      <c r="A41" s="28"/>
      <c r="B41" s="30">
        <v>38</v>
      </c>
      <c r="C41" s="29">
        <v>5</v>
      </c>
      <c r="D41" s="16">
        <f t="shared" si="2"/>
        <v>143.09500000000003</v>
      </c>
      <c r="E41" s="17" t="s">
        <v>106</v>
      </c>
      <c r="F41" s="11" t="s">
        <v>26</v>
      </c>
      <c r="G41" s="31" t="s">
        <v>105</v>
      </c>
      <c r="H41" s="31"/>
      <c r="I41" s="32"/>
      <c r="J41" s="41"/>
      <c r="K41" s="16">
        <f t="shared" si="0"/>
        <v>72.495000000000005</v>
      </c>
    </row>
    <row r="42" spans="1:11" s="34" customFormat="1" ht="22.5" customHeight="1">
      <c r="A42" s="28"/>
      <c r="B42" s="30">
        <v>39</v>
      </c>
      <c r="C42" s="29">
        <v>14.2</v>
      </c>
      <c r="D42" s="16">
        <f t="shared" si="2"/>
        <v>157.29500000000002</v>
      </c>
      <c r="E42" s="17" t="s">
        <v>28</v>
      </c>
      <c r="F42" s="9" t="s">
        <v>32</v>
      </c>
      <c r="G42" s="31" t="s">
        <v>37</v>
      </c>
      <c r="H42" s="31"/>
      <c r="I42" s="32"/>
      <c r="J42" s="41"/>
      <c r="K42" s="16">
        <f t="shared" si="0"/>
        <v>86.695000000000007</v>
      </c>
    </row>
    <row r="43" spans="1:11" s="34" customFormat="1" ht="22.5" customHeight="1">
      <c r="A43" s="28"/>
      <c r="B43" s="30">
        <v>40</v>
      </c>
      <c r="C43" s="29">
        <v>4.4000000000000004</v>
      </c>
      <c r="D43" s="29">
        <f t="shared" si="2"/>
        <v>161.69500000000002</v>
      </c>
      <c r="E43" s="17" t="s">
        <v>36</v>
      </c>
      <c r="F43" s="30" t="s">
        <v>26</v>
      </c>
      <c r="G43" s="31" t="s">
        <v>107</v>
      </c>
      <c r="H43" s="40"/>
      <c r="I43" s="32"/>
      <c r="J43" s="33"/>
      <c r="K43" s="29">
        <f t="shared" si="0"/>
        <v>91.095000000000013</v>
      </c>
    </row>
    <row r="44" spans="1:11" s="34" customFormat="1" ht="69.75" customHeight="1">
      <c r="A44" s="28"/>
      <c r="B44" s="30">
        <v>41</v>
      </c>
      <c r="C44" s="44">
        <v>3.4</v>
      </c>
      <c r="D44" s="44">
        <f t="shared" si="2"/>
        <v>165.09500000000003</v>
      </c>
      <c r="E44" s="36" t="s">
        <v>109</v>
      </c>
      <c r="F44" s="37" t="s">
        <v>26</v>
      </c>
      <c r="G44" s="37" t="s">
        <v>69</v>
      </c>
      <c r="H44" s="38" t="s">
        <v>108</v>
      </c>
      <c r="I44" s="39" t="s">
        <v>117</v>
      </c>
      <c r="J44" s="57">
        <v>0.33333333333333331</v>
      </c>
      <c r="K44" s="44">
        <f t="shared" si="0"/>
        <v>94.495000000000019</v>
      </c>
    </row>
    <row r="45" spans="1:11" s="34" customFormat="1" ht="19.5" customHeight="1">
      <c r="A45" s="28"/>
      <c r="B45" s="30">
        <v>42</v>
      </c>
      <c r="C45" s="29">
        <v>0.40000000000000568</v>
      </c>
      <c r="D45" s="16">
        <f t="shared" si="2"/>
        <v>165.49500000000003</v>
      </c>
      <c r="E45" s="17" t="s">
        <v>71</v>
      </c>
      <c r="F45" s="31" t="s">
        <v>32</v>
      </c>
      <c r="G45" s="11"/>
      <c r="H45" s="31"/>
      <c r="I45" s="32" t="s">
        <v>72</v>
      </c>
      <c r="J45" s="33"/>
      <c r="K45" s="16">
        <f>C45</f>
        <v>0.40000000000000568</v>
      </c>
    </row>
    <row r="46" spans="1:11" s="34" customFormat="1" ht="19.5" customHeight="1">
      <c r="A46" s="28"/>
      <c r="B46" s="30">
        <v>43</v>
      </c>
      <c r="C46" s="29">
        <v>1.8999999999999773</v>
      </c>
      <c r="D46" s="16">
        <f t="shared" si="2"/>
        <v>167.39500000000001</v>
      </c>
      <c r="E46" s="17" t="s">
        <v>67</v>
      </c>
      <c r="F46" s="31" t="s">
        <v>32</v>
      </c>
      <c r="G46" s="11"/>
      <c r="H46" s="31"/>
      <c r="I46" s="32"/>
      <c r="J46" s="41"/>
      <c r="K46" s="16">
        <f t="shared" si="0"/>
        <v>2.2999999999999829</v>
      </c>
    </row>
    <row r="47" spans="1:11" s="34" customFormat="1" ht="19.5" customHeight="1">
      <c r="A47" s="28"/>
      <c r="B47" s="30">
        <v>44</v>
      </c>
      <c r="C47" s="29">
        <v>0.20000000000001705</v>
      </c>
      <c r="D47" s="16">
        <f t="shared" si="2"/>
        <v>167.59500000000003</v>
      </c>
      <c r="E47" s="17" t="s">
        <v>29</v>
      </c>
      <c r="F47" s="31" t="s">
        <v>61</v>
      </c>
      <c r="G47" s="31"/>
      <c r="H47" s="31"/>
      <c r="I47" s="32"/>
      <c r="J47" s="33"/>
      <c r="K47" s="16">
        <f t="shared" si="0"/>
        <v>2.5</v>
      </c>
    </row>
    <row r="48" spans="1:11" s="34" customFormat="1" ht="19.5" customHeight="1">
      <c r="A48" s="28"/>
      <c r="B48" s="30">
        <v>45</v>
      </c>
      <c r="C48" s="29">
        <v>3.6999999999999886</v>
      </c>
      <c r="D48" s="16">
        <f t="shared" si="2"/>
        <v>171.29500000000002</v>
      </c>
      <c r="E48" s="17" t="s">
        <v>36</v>
      </c>
      <c r="F48" s="31" t="s">
        <v>61</v>
      </c>
      <c r="G48" s="31" t="s">
        <v>73</v>
      </c>
      <c r="H48" s="40"/>
      <c r="I48" s="32"/>
      <c r="J48" s="33"/>
      <c r="K48" s="16">
        <f t="shared" si="0"/>
        <v>6.1999999999999886</v>
      </c>
    </row>
    <row r="49" spans="1:11" s="34" customFormat="1" ht="19.5" customHeight="1">
      <c r="A49" s="28"/>
      <c r="B49" s="30">
        <v>46</v>
      </c>
      <c r="C49" s="29">
        <v>2.4000000000000057</v>
      </c>
      <c r="D49" s="16">
        <f t="shared" si="2"/>
        <v>173.69500000000002</v>
      </c>
      <c r="E49" s="17" t="s">
        <v>75</v>
      </c>
      <c r="F49" s="30" t="s">
        <v>32</v>
      </c>
      <c r="G49" s="31" t="s">
        <v>74</v>
      </c>
      <c r="H49" s="40"/>
      <c r="I49" s="32"/>
      <c r="J49" s="33"/>
      <c r="K49" s="16">
        <f t="shared" si="0"/>
        <v>8.5999999999999943</v>
      </c>
    </row>
    <row r="50" spans="1:11" s="34" customFormat="1" ht="19.5" customHeight="1">
      <c r="A50" s="28"/>
      <c r="B50" s="30">
        <v>47</v>
      </c>
      <c r="C50" s="29">
        <v>2.4000000000000057</v>
      </c>
      <c r="D50" s="16">
        <f t="shared" si="2"/>
        <v>176.09500000000003</v>
      </c>
      <c r="E50" s="17" t="s">
        <v>67</v>
      </c>
      <c r="F50" s="31" t="s">
        <v>32</v>
      </c>
      <c r="G50" s="31" t="s">
        <v>76</v>
      </c>
      <c r="H50" s="40" t="s">
        <v>77</v>
      </c>
      <c r="I50" s="32"/>
      <c r="J50" s="33"/>
      <c r="K50" s="16">
        <f t="shared" si="0"/>
        <v>11</v>
      </c>
    </row>
    <row r="51" spans="1:11" s="34" customFormat="1" ht="19.5" customHeight="1">
      <c r="A51" s="28"/>
      <c r="B51" s="30">
        <v>48</v>
      </c>
      <c r="C51" s="29">
        <v>8.1999999999999886</v>
      </c>
      <c r="D51" s="16">
        <f t="shared" si="2"/>
        <v>184.29500000000002</v>
      </c>
      <c r="E51" s="17" t="s">
        <v>36</v>
      </c>
      <c r="F51" s="31" t="s">
        <v>32</v>
      </c>
      <c r="G51" s="31"/>
      <c r="H51" s="31"/>
      <c r="I51" s="32"/>
      <c r="J51" s="33"/>
      <c r="K51" s="16">
        <f t="shared" si="0"/>
        <v>19.199999999999989</v>
      </c>
    </row>
    <row r="52" spans="1:11" s="34" customFormat="1" ht="19.5" customHeight="1">
      <c r="A52" s="28"/>
      <c r="B52" s="30">
        <v>49</v>
      </c>
      <c r="C52" s="29">
        <v>1.5</v>
      </c>
      <c r="D52" s="16">
        <f t="shared" si="2"/>
        <v>185.79500000000002</v>
      </c>
      <c r="E52" s="17" t="s">
        <v>70</v>
      </c>
      <c r="F52" s="31" t="s">
        <v>61</v>
      </c>
      <c r="G52" s="31"/>
      <c r="H52" s="31"/>
      <c r="I52" s="32" t="s">
        <v>78</v>
      </c>
      <c r="J52" s="33"/>
      <c r="K52" s="16">
        <f t="shared" si="0"/>
        <v>20.699999999999989</v>
      </c>
    </row>
    <row r="53" spans="1:11" s="34" customFormat="1" ht="19.5" customHeight="1">
      <c r="A53" s="28"/>
      <c r="B53" s="30">
        <v>50</v>
      </c>
      <c r="C53" s="29">
        <v>0.70000000000001705</v>
      </c>
      <c r="D53" s="16">
        <f t="shared" si="2"/>
        <v>186.49500000000003</v>
      </c>
      <c r="E53" s="17" t="s">
        <v>70</v>
      </c>
      <c r="F53" s="31" t="s">
        <v>61</v>
      </c>
      <c r="G53" s="31"/>
      <c r="H53" s="31"/>
      <c r="I53" s="32"/>
      <c r="J53" s="33"/>
      <c r="K53" s="16">
        <f t="shared" si="0"/>
        <v>21.400000000000006</v>
      </c>
    </row>
    <row r="54" spans="1:11" s="34" customFormat="1" ht="19.5" customHeight="1">
      <c r="A54" s="28"/>
      <c r="B54" s="30">
        <v>51</v>
      </c>
      <c r="C54" s="29">
        <v>4.5</v>
      </c>
      <c r="D54" s="16">
        <f t="shared" si="2"/>
        <v>190.99500000000003</v>
      </c>
      <c r="E54" s="17" t="s">
        <v>79</v>
      </c>
      <c r="F54" s="31" t="s">
        <v>66</v>
      </c>
      <c r="G54" s="31"/>
      <c r="H54" s="31"/>
      <c r="I54" s="32"/>
      <c r="J54" s="33"/>
      <c r="K54" s="16">
        <f t="shared" si="0"/>
        <v>25.900000000000006</v>
      </c>
    </row>
    <row r="55" spans="1:11" s="34" customFormat="1" ht="21.75" customHeight="1">
      <c r="A55" s="28"/>
      <c r="B55" s="30">
        <v>52</v>
      </c>
      <c r="C55" s="29">
        <v>0.59999999999999432</v>
      </c>
      <c r="D55" s="16">
        <f t="shared" si="2"/>
        <v>191.59500000000003</v>
      </c>
      <c r="E55" s="17" t="s">
        <v>75</v>
      </c>
      <c r="F55" s="30" t="s">
        <v>32</v>
      </c>
      <c r="G55" s="31"/>
      <c r="H55" s="31"/>
      <c r="I55" s="32"/>
      <c r="J55" s="41"/>
      <c r="K55" s="16">
        <f t="shared" si="0"/>
        <v>26.5</v>
      </c>
    </row>
    <row r="56" spans="1:11" s="34" customFormat="1" ht="21.75" customHeight="1">
      <c r="A56" s="28"/>
      <c r="B56" s="30">
        <v>53</v>
      </c>
      <c r="C56" s="29">
        <v>9.9999999999994316E-2</v>
      </c>
      <c r="D56" s="16">
        <f t="shared" si="2"/>
        <v>191.69500000000002</v>
      </c>
      <c r="E56" s="17" t="s">
        <v>111</v>
      </c>
      <c r="F56" s="30" t="s">
        <v>26</v>
      </c>
      <c r="G56" s="31"/>
      <c r="H56" s="31"/>
      <c r="I56" s="32"/>
      <c r="J56" s="33"/>
      <c r="K56" s="16">
        <f t="shared" si="0"/>
        <v>26.599999999999994</v>
      </c>
    </row>
    <row r="57" spans="1:11" s="34" customFormat="1" ht="20.25" customHeight="1">
      <c r="A57" s="28"/>
      <c r="B57" s="30">
        <v>54</v>
      </c>
      <c r="C57" s="29">
        <v>6.1999999999999886</v>
      </c>
      <c r="D57" s="16">
        <f t="shared" si="2"/>
        <v>197.89500000000001</v>
      </c>
      <c r="E57" s="17" t="s">
        <v>28</v>
      </c>
      <c r="F57" s="30" t="s">
        <v>26</v>
      </c>
      <c r="G57" s="31"/>
      <c r="H57" s="31"/>
      <c r="I57" s="32" t="s">
        <v>110</v>
      </c>
      <c r="J57" s="41"/>
      <c r="K57" s="16">
        <f t="shared" si="0"/>
        <v>32.799999999999983</v>
      </c>
    </row>
    <row r="58" spans="1:11" s="34" customFormat="1" ht="20.25" customHeight="1">
      <c r="A58" s="28"/>
      <c r="B58" s="30">
        <v>55</v>
      </c>
      <c r="C58" s="29">
        <v>0.10000000000002274</v>
      </c>
      <c r="D58" s="16">
        <f t="shared" si="2"/>
        <v>197.99500000000003</v>
      </c>
      <c r="E58" s="17" t="s">
        <v>80</v>
      </c>
      <c r="F58" s="30" t="s">
        <v>62</v>
      </c>
      <c r="G58" s="31" t="s">
        <v>81</v>
      </c>
      <c r="H58" s="31"/>
      <c r="I58" s="32"/>
      <c r="J58" s="41"/>
      <c r="K58" s="16">
        <f t="shared" si="0"/>
        <v>32.900000000000006</v>
      </c>
    </row>
    <row r="59" spans="1:11" s="34" customFormat="1" ht="20.25" customHeight="1">
      <c r="A59" s="28"/>
      <c r="B59" s="30">
        <v>56</v>
      </c>
      <c r="C59" s="29">
        <v>1.0999999999999943</v>
      </c>
      <c r="D59" s="16">
        <f t="shared" si="2"/>
        <v>199.09500000000003</v>
      </c>
      <c r="E59" s="17" t="s">
        <v>36</v>
      </c>
      <c r="F59" s="30" t="s">
        <v>61</v>
      </c>
      <c r="G59" s="31" t="s">
        <v>81</v>
      </c>
      <c r="H59" s="31"/>
      <c r="I59" s="32"/>
      <c r="J59" s="41"/>
      <c r="K59" s="16">
        <f t="shared" si="0"/>
        <v>34</v>
      </c>
    </row>
    <row r="60" spans="1:11" s="34" customFormat="1" ht="20.25" customHeight="1">
      <c r="A60" s="28"/>
      <c r="B60" s="30">
        <v>57</v>
      </c>
      <c r="C60" s="29">
        <v>3.3</v>
      </c>
      <c r="D60" s="16">
        <f t="shared" si="2"/>
        <v>202.39500000000004</v>
      </c>
      <c r="E60" s="17" t="s">
        <v>112</v>
      </c>
      <c r="F60" s="30" t="s">
        <v>26</v>
      </c>
      <c r="G60" s="31" t="s">
        <v>113</v>
      </c>
      <c r="H60" s="31"/>
      <c r="I60" s="32" t="s">
        <v>114</v>
      </c>
      <c r="J60" s="41"/>
      <c r="K60" s="16">
        <f t="shared" si="0"/>
        <v>37.299999999999997</v>
      </c>
    </row>
    <row r="61" spans="1:11" s="34" customFormat="1" ht="53.25" customHeight="1">
      <c r="A61" s="28"/>
      <c r="B61" s="30">
        <v>58</v>
      </c>
      <c r="C61" s="44">
        <v>0.2</v>
      </c>
      <c r="D61" s="44">
        <f t="shared" si="2"/>
        <v>202.59500000000003</v>
      </c>
      <c r="E61" s="36" t="s">
        <v>115</v>
      </c>
      <c r="F61" s="37" t="s">
        <v>27</v>
      </c>
      <c r="G61" s="38"/>
      <c r="H61" s="38"/>
      <c r="I61" s="39" t="s">
        <v>116</v>
      </c>
      <c r="J61" s="57">
        <v>0.4375</v>
      </c>
      <c r="K61" s="44">
        <f t="shared" si="0"/>
        <v>37.5</v>
      </c>
    </row>
    <row r="62" spans="1:11" ht="21" customHeight="1"/>
    <row r="63" spans="1:11" ht="21" customHeight="1"/>
    <row r="64" spans="1:11" ht="21" customHeight="1"/>
    <row r="65" spans="5:5" ht="21" customHeight="1"/>
    <row r="66" spans="5:5" ht="21" customHeight="1"/>
    <row r="67" spans="5:5" ht="21" customHeight="1"/>
    <row r="68" spans="5:5" ht="21" customHeight="1"/>
    <row r="69" spans="5:5" ht="21" customHeight="1"/>
    <row r="70" spans="5:5" ht="21" customHeight="1"/>
    <row r="71" spans="5:5" ht="21" customHeight="1"/>
    <row r="72" spans="5:5" ht="21" customHeight="1"/>
    <row r="73" spans="5:5" ht="21" customHeight="1"/>
    <row r="74" spans="5:5" ht="21" customHeight="1"/>
    <row r="75" spans="5:5" ht="21" customHeight="1"/>
    <row r="76" spans="5:5" ht="21" customHeight="1"/>
    <row r="77" spans="5:5" ht="21" customHeight="1"/>
    <row r="78" spans="5:5" ht="21" customHeight="1"/>
    <row r="79" spans="5:5" ht="21" customHeight="1">
      <c r="E79" s="51"/>
    </row>
    <row r="80" spans="5:5" ht="21" customHeight="1"/>
    <row r="81" spans="5:9" ht="21" customHeight="1"/>
    <row r="82" spans="5:9" ht="21" customHeight="1"/>
    <row r="83" spans="5:9" ht="21" customHeight="1"/>
    <row r="84" spans="5:9" ht="21" customHeight="1"/>
    <row r="85" spans="5:9" ht="21" customHeight="1">
      <c r="I85" s="4"/>
    </row>
    <row r="86" spans="5:9" ht="21" customHeight="1"/>
    <row r="87" spans="5:9" ht="21" customHeight="1"/>
    <row r="88" spans="5:9" ht="21" customHeight="1"/>
    <row r="89" spans="5:9" ht="21" customHeight="1">
      <c r="E89" s="51" t="s">
        <v>82</v>
      </c>
    </row>
    <row r="90" spans="5:9" ht="21" customHeight="1"/>
    <row r="91" spans="5:9" ht="21" customHeight="1"/>
    <row r="92" spans="5:9" ht="21" customHeight="1"/>
    <row r="93" spans="5:9" ht="21" customHeight="1"/>
    <row r="94" spans="5:9" ht="21" customHeight="1"/>
    <row r="95" spans="5:9" ht="21" customHeight="1"/>
    <row r="96" spans="5:9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</sheetData>
  <mergeCells count="3">
    <mergeCell ref="C2:D2"/>
    <mergeCell ref="E1:I2"/>
    <mergeCell ref="J1:K2"/>
  </mergeCells>
  <phoneticPr fontId="25"/>
  <pageMargins left="0.11944444444444445" right="0.15" top="0.50972222222222219" bottom="0.15" header="0.18958333333333333" footer="0.12986111111111112"/>
  <pageSetup paperSize="9" scale="8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/>
  <cp:lastPrinted>2021-10-21T12:31:17Z</cp:lastPrinted>
  <dcterms:created xsi:type="dcterms:W3CDTF">2011-04-06T10:06:15Z</dcterms:created>
  <dcterms:modified xsi:type="dcterms:W3CDTF">2023-06-11T02:28:08Z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