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5" yWindow="690" windowWidth="15165" windowHeight="13155" tabRatio="769"/>
  </bookViews>
  <sheets>
    <sheet name="200" sheetId="8" r:id="rId1"/>
  </sheets>
  <definedNames>
    <definedName name="_xlnm.Print_Area" localSheetId="0">'200'!$B$1:$K$83</definedName>
  </definedNames>
  <calcPr calcId="145621"/>
</workbook>
</file>

<file path=xl/calcChain.xml><?xml version="1.0" encoding="utf-8"?>
<calcChain xmlns="http://schemas.openxmlformats.org/spreadsheetml/2006/main">
  <c r="K38" i="8" l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D51" i="8"/>
  <c r="D5" i="8" l="1"/>
  <c r="D6" i="8" s="1"/>
  <c r="D7" i="8" s="1"/>
  <c r="D8" i="8" s="1"/>
  <c r="D9" i="8" s="1"/>
  <c r="D10" i="8" s="1"/>
  <c r="D11" i="8" s="1"/>
  <c r="D12" i="8" s="1"/>
  <c r="K4" i="8"/>
  <c r="K5" i="8" s="1"/>
  <c r="K6" i="8" s="1"/>
  <c r="K7" i="8" s="1"/>
  <c r="K8" i="8" s="1"/>
  <c r="K9" i="8" s="1"/>
  <c r="K10" i="8" s="1"/>
  <c r="K11" i="8" s="1"/>
  <c r="K12" i="8" s="1"/>
  <c r="K56" i="8" l="1"/>
  <c r="K57" i="8" l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K53" i="8"/>
  <c r="K32" i="8"/>
  <c r="K33" i="8" s="1"/>
  <c r="K34" i="8" s="1"/>
  <c r="K35" i="8" s="1"/>
  <c r="K36" i="8" s="1"/>
  <c r="K37" i="8" s="1"/>
  <c r="K52" i="8" s="1"/>
  <c r="K54" i="8" l="1"/>
  <c r="K55" i="8" s="1"/>
  <c r="D13" i="8"/>
  <c r="D14" i="8" l="1"/>
  <c r="D15" i="8" s="1"/>
  <c r="D16" i="8" s="1"/>
  <c r="K13" i="8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D17" i="8" l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l="1"/>
  <c r="D37" i="8" s="1"/>
  <c r="D38" i="8" l="1"/>
  <c r="D39" i="8" l="1"/>
  <c r="D40" i="8" s="1"/>
  <c r="D41" i="8" s="1"/>
  <c r="D42" i="8" l="1"/>
  <c r="D43" i="8" l="1"/>
  <c r="D44" i="8" s="1"/>
  <c r="D45" i="8" s="1"/>
  <c r="D46" i="8" s="1"/>
  <c r="D47" i="8" l="1"/>
  <c r="D48" i="8" s="1"/>
  <c r="D49" i="8" s="1"/>
  <c r="D52" i="8" l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50" i="8"/>
</calcChain>
</file>

<file path=xl/sharedStrings.xml><?xml version="1.0" encoding="utf-8"?>
<sst xmlns="http://schemas.openxmlformats.org/spreadsheetml/2006/main" count="242" uniqueCount="135">
  <si>
    <t>（距離は参考値）</t>
  </si>
  <si>
    <t>NO.</t>
  </si>
  <si>
    <t>区間距離</t>
  </si>
  <si>
    <t>積算距離</t>
  </si>
  <si>
    <t>通過点　S=信号</t>
  </si>
  <si>
    <t>進路</t>
  </si>
  <si>
    <t>ルート</t>
  </si>
  <si>
    <t>情報、その他</t>
  </si>
  <si>
    <t>PC間距離</t>
  </si>
  <si>
    <t>┳字路</t>
  </si>
  <si>
    <t>╋字路(撫川橋）Ｓ</t>
  </si>
  <si>
    <r>
      <rPr>
        <b/>
        <sz val="11"/>
        <rFont val="ＭＳ Ｐゴシック"/>
        <family val="3"/>
        <charset val="128"/>
      </rPr>
      <t>Ｙ</t>
    </r>
    <r>
      <rPr>
        <sz val="11"/>
        <rFont val="ＭＳ Ｐゴシック"/>
        <family val="3"/>
        <charset val="128"/>
      </rPr>
      <t>字分岐　Ｓ(押しボタン点滅)</t>
    </r>
  </si>
  <si>
    <t>┫字路</t>
  </si>
  <si>
    <t>┣字路　</t>
    <phoneticPr fontId="25"/>
  </si>
  <si>
    <t>クローズ</t>
    <phoneticPr fontId="25"/>
  </si>
  <si>
    <t>╋字路　</t>
    <phoneticPr fontId="25"/>
  </si>
  <si>
    <t>右</t>
  </si>
  <si>
    <t>左</t>
  </si>
  <si>
    <t>左折する</t>
  </si>
  <si>
    <t>右折する</t>
  </si>
  <si>
    <t>左折して高塚橋に入る</t>
  </si>
  <si>
    <t>右車線を進む</t>
  </si>
  <si>
    <t>左折して国道429号に入る</t>
  </si>
  <si>
    <t>直進する</t>
  </si>
  <si>
    <t>右折して県道374号に入る</t>
  </si>
  <si>
    <t>右折して国道429号に入る</t>
  </si>
  <si>
    <t>右折してそのまま 県道30号 を進む</t>
  </si>
  <si>
    <t>県道310号 を直進する</t>
  </si>
  <si>
    <t>県道320号を進む</t>
  </si>
  <si>
    <t>右折して中井橋/​県道197号に入る</t>
  </si>
  <si>
    <t>左折して県道33号に入る</t>
  </si>
  <si>
    <t>R429</t>
    <phoneticPr fontId="25"/>
  </si>
  <si>
    <t>R429</t>
    <phoneticPr fontId="25"/>
  </si>
  <si>
    <t>┣字路　S</t>
    <phoneticPr fontId="25"/>
  </si>
  <si>
    <t>右</t>
    <phoneticPr fontId="25"/>
  </si>
  <si>
    <t>右折して江与味橋を渡る</t>
    <rPh sb="0" eb="2">
      <t>ウセツ</t>
    </rPh>
    <rPh sb="4" eb="8">
      <t>エヨミバシ</t>
    </rPh>
    <rPh sb="9" eb="10">
      <t>ワタ</t>
    </rPh>
    <phoneticPr fontId="25"/>
  </si>
  <si>
    <t>直進</t>
    <rPh sb="0" eb="2">
      <t>チョクシン</t>
    </rPh>
    <phoneticPr fontId="25"/>
  </si>
  <si>
    <t>通過チェック1
一寸法師の石像（左側）</t>
    <rPh sb="0" eb="2">
      <t>ツウカ</t>
    </rPh>
    <rPh sb="8" eb="12">
      <t>イッスンボウシ</t>
    </rPh>
    <rPh sb="13" eb="15">
      <t>セキゾウ</t>
    </rPh>
    <rPh sb="16" eb="18">
      <t>ヒダリガワ</t>
    </rPh>
    <phoneticPr fontId="25"/>
  </si>
  <si>
    <r>
      <t>Y</t>
    </r>
    <r>
      <rPr>
        <sz val="11"/>
        <rFont val="ＭＳ Ｐゴシック"/>
        <family val="3"/>
        <charset val="128"/>
      </rPr>
      <t>字分岐</t>
    </r>
    <rPh sb="1" eb="2">
      <t>ジ</t>
    </rPh>
    <rPh sb="2" eb="4">
      <t>ブンキ</t>
    </rPh>
    <phoneticPr fontId="25"/>
  </si>
  <si>
    <t>┫字路　S</t>
    <phoneticPr fontId="25"/>
  </si>
  <si>
    <t>ＰＣ１　
ローソン
真庭下方店（右側）</t>
    <rPh sb="10" eb="12">
      <t>マニワ</t>
    </rPh>
    <rPh sb="12" eb="14">
      <t>カホウ</t>
    </rPh>
    <rPh sb="14" eb="15">
      <t>テン</t>
    </rPh>
    <rPh sb="16" eb="18">
      <t>ミギガワ</t>
    </rPh>
    <phoneticPr fontId="25"/>
  </si>
  <si>
    <r>
      <t>PC1</t>
    </r>
    <r>
      <rPr>
        <sz val="13.2"/>
        <rFont val="ＭＳ Ｐゴシック"/>
        <family val="3"/>
        <charset val="128"/>
      </rPr>
      <t>（レシート）
しばらく道なりにR313を進む</t>
    </r>
    <rPh sb="14" eb="15">
      <t>ミチ</t>
    </rPh>
    <rPh sb="23" eb="24">
      <t>ススム</t>
    </rPh>
    <phoneticPr fontId="25"/>
  </si>
  <si>
    <t>左</t>
    <phoneticPr fontId="25"/>
  </si>
  <si>
    <t>左折しR180へ</t>
    <rPh sb="0" eb="2">
      <t>サセツ</t>
    </rPh>
    <phoneticPr fontId="25"/>
  </si>
  <si>
    <t>R180</t>
    <phoneticPr fontId="25"/>
  </si>
  <si>
    <t>通過チェック２
吹屋郵便局の写真（左側）</t>
    <rPh sb="0" eb="2">
      <t>ツウカ</t>
    </rPh>
    <rPh sb="8" eb="10">
      <t>フキヤ</t>
    </rPh>
    <rPh sb="10" eb="13">
      <t>ユウビンキョク</t>
    </rPh>
    <rPh sb="14" eb="16">
      <t>シャシン</t>
    </rPh>
    <rPh sb="17" eb="19">
      <t>ヒダリガワ</t>
    </rPh>
    <phoneticPr fontId="25"/>
  </si>
  <si>
    <t>ＰＣ2
セブンイレブン
高梁成羽町東店（左側）</t>
    <rPh sb="12" eb="14">
      <t>タカハシ</t>
    </rPh>
    <rPh sb="14" eb="17">
      <t>ナリワチョウ</t>
    </rPh>
    <rPh sb="17" eb="18">
      <t>ヒガシ</t>
    </rPh>
    <rPh sb="18" eb="19">
      <t>テン</t>
    </rPh>
    <rPh sb="20" eb="22">
      <t>ヒダリガワ</t>
    </rPh>
    <phoneticPr fontId="25"/>
  </si>
  <si>
    <t>直進</t>
    <rPh sb="0" eb="2">
      <t>チョクシン</t>
    </rPh>
    <phoneticPr fontId="25"/>
  </si>
  <si>
    <t>K35</t>
    <phoneticPr fontId="25"/>
  </si>
  <si>
    <t>┳字路</t>
    <phoneticPr fontId="25"/>
  </si>
  <si>
    <t>┳字路　S（矢掛町西町）</t>
    <rPh sb="6" eb="9">
      <t>ヤカゲチョウ</t>
    </rPh>
    <rPh sb="9" eb="11">
      <t>ニシマチ</t>
    </rPh>
    <phoneticPr fontId="25"/>
  </si>
  <si>
    <t>R486</t>
    <phoneticPr fontId="25"/>
  </si>
  <si>
    <t>┳字路</t>
    <phoneticPr fontId="25"/>
  </si>
  <si>
    <t>右折し踏切を渡る</t>
    <rPh sb="3" eb="5">
      <t>フミキリ</t>
    </rPh>
    <rPh sb="6" eb="7">
      <t>ワタ</t>
    </rPh>
    <phoneticPr fontId="25"/>
  </si>
  <si>
    <t>R429</t>
    <phoneticPr fontId="25"/>
  </si>
  <si>
    <t>K374</t>
    <phoneticPr fontId="25"/>
  </si>
  <si>
    <t>K30</t>
    <phoneticPr fontId="25"/>
  </si>
  <si>
    <t>R313</t>
    <phoneticPr fontId="25"/>
  </si>
  <si>
    <t>R313</t>
    <phoneticPr fontId="25"/>
  </si>
  <si>
    <t>K78</t>
    <phoneticPr fontId="25"/>
  </si>
  <si>
    <t>K310</t>
    <phoneticPr fontId="25"/>
  </si>
  <si>
    <t>K320</t>
    <phoneticPr fontId="25"/>
  </si>
  <si>
    <t>K197</t>
    <phoneticPr fontId="25"/>
  </si>
  <si>
    <t>K85</t>
    <phoneticPr fontId="25"/>
  </si>
  <si>
    <r>
      <t>PC</t>
    </r>
    <r>
      <rPr>
        <b/>
        <sz val="13.2"/>
        <rFont val="ＭＳ Ｐゴシック"/>
        <family val="3"/>
        <charset val="128"/>
      </rPr>
      <t>２</t>
    </r>
    <r>
      <rPr>
        <sz val="13.2"/>
        <rFont val="ＭＳ Ｐゴシック"/>
        <family val="3"/>
        <charset val="128"/>
      </rPr>
      <t>（レシート）</t>
    </r>
    <phoneticPr fontId="25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</si>
  <si>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78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25"/>
  </si>
  <si>
    <t>┣字路　S（日名口）</t>
    <rPh sb="6" eb="9">
      <t>ヒナクチ</t>
    </rPh>
    <phoneticPr fontId="25"/>
  </si>
  <si>
    <t>ＰＣ３
セブンイレブン
真備町箭田店（左側）</t>
    <rPh sb="12" eb="15">
      <t>マビチョウ</t>
    </rPh>
    <rPh sb="16" eb="17">
      <t>タ</t>
    </rPh>
    <rPh sb="17" eb="18">
      <t>テン</t>
    </rPh>
    <rPh sb="19" eb="21">
      <t>ヒダリガワ</t>
    </rPh>
    <phoneticPr fontId="25"/>
  </si>
  <si>
    <t>直進</t>
    <rPh sb="0" eb="2">
      <t>チョクシン</t>
    </rPh>
    <phoneticPr fontId="25"/>
  </si>
  <si>
    <r>
      <rPr>
        <b/>
        <sz val="13.2"/>
        <rFont val="ＭＳ Ｐゴシック"/>
        <family val="3"/>
        <charset val="128"/>
      </rPr>
      <t>PC3</t>
    </r>
    <r>
      <rPr>
        <sz val="13.2"/>
        <rFont val="ＭＳ Ｐゴシック"/>
        <family val="3"/>
        <charset val="128"/>
      </rPr>
      <t>（レシート）</t>
    </r>
    <phoneticPr fontId="25"/>
  </si>
  <si>
    <t>╋字路　S（川辺交番南西）</t>
    <rPh sb="6" eb="8">
      <t>カワベ</t>
    </rPh>
    <rPh sb="8" eb="10">
      <t>コウバン</t>
    </rPh>
    <rPh sb="10" eb="12">
      <t>ナンセイ</t>
    </rPh>
    <phoneticPr fontId="25"/>
  </si>
  <si>
    <t>左折し、土手道へ上がる</t>
    <rPh sb="0" eb="2">
      <t>サセツ</t>
    </rPh>
    <rPh sb="4" eb="6">
      <t>ドテ</t>
    </rPh>
    <rPh sb="6" eb="7">
      <t>ミチ</t>
    </rPh>
    <rPh sb="8" eb="9">
      <t>ア</t>
    </rPh>
    <phoneticPr fontId="25"/>
  </si>
  <si>
    <t>┣字路</t>
    <phoneticPr fontId="25"/>
  </si>
  <si>
    <t>右</t>
    <phoneticPr fontId="25"/>
  </si>
  <si>
    <t>右折し歩道橋を渡る</t>
    <rPh sb="3" eb="6">
      <t>ホドウキョウ</t>
    </rPh>
    <rPh sb="7" eb="8">
      <t>ワタ</t>
    </rPh>
    <phoneticPr fontId="25"/>
  </si>
  <si>
    <t>K24を横断し、歩道を通り土手から降りる</t>
    <rPh sb="4" eb="6">
      <t>オウダン</t>
    </rPh>
    <rPh sb="8" eb="10">
      <t>ホドウ</t>
    </rPh>
    <rPh sb="11" eb="12">
      <t>トオ</t>
    </rPh>
    <rPh sb="13" eb="15">
      <t>ドテ</t>
    </rPh>
    <rPh sb="17" eb="18">
      <t>オ</t>
    </rPh>
    <phoneticPr fontId="25"/>
  </si>
  <si>
    <t>左</t>
    <phoneticPr fontId="25"/>
  </si>
  <si>
    <t>清音駅前を左折</t>
    <rPh sb="0" eb="3">
      <t>キヨネエキ</t>
    </rPh>
    <rPh sb="3" eb="4">
      <t>マエ</t>
    </rPh>
    <rPh sb="5" eb="7">
      <t>サセツ</t>
    </rPh>
    <phoneticPr fontId="25"/>
  </si>
  <si>
    <t>K270</t>
    <phoneticPr fontId="25"/>
  </si>
  <si>
    <t>┣字路　S</t>
    <phoneticPr fontId="25"/>
  </si>
  <si>
    <t>ゆるびの舎</t>
    <rPh sb="4" eb="5">
      <t>シャ</t>
    </rPh>
    <phoneticPr fontId="25"/>
  </si>
  <si>
    <t>左へ</t>
  </si>
  <si>
    <t>╋字路　</t>
    <phoneticPr fontId="25"/>
  </si>
  <si>
    <t>╋字路S</t>
    <phoneticPr fontId="25"/>
  </si>
  <si>
    <t>K185</t>
    <phoneticPr fontId="25"/>
  </si>
  <si>
    <t>K153</t>
    <phoneticPr fontId="25"/>
  </si>
  <si>
    <t>直進</t>
    <phoneticPr fontId="25"/>
  </si>
  <si>
    <t>┣字路　</t>
    <phoneticPr fontId="25"/>
  </si>
  <si>
    <t>JRをアンダーパスし、最初の対岸へ渡る橋で東側へ渡る。</t>
  </si>
  <si>
    <t>左斜め</t>
  </si>
  <si>
    <t>小学校横、左斜め川沿いへ進む</t>
  </si>
  <si>
    <t>土手沿いを走行</t>
    <rPh sb="0" eb="3">
      <t>ドテゾ</t>
    </rPh>
    <rPh sb="5" eb="7">
      <t>ソウコウ</t>
    </rPh>
    <phoneticPr fontId="25"/>
  </si>
  <si>
    <t>右</t>
    <rPh sb="0" eb="1">
      <t>ミギ</t>
    </rPh>
    <phoneticPr fontId="25"/>
  </si>
  <si>
    <t>県道に出ずに歩道橋を渡る</t>
    <rPh sb="0" eb="2">
      <t>ケンドウ</t>
    </rPh>
    <rPh sb="3" eb="4">
      <t>デ</t>
    </rPh>
    <rPh sb="6" eb="9">
      <t>ホドウキョウ</t>
    </rPh>
    <rPh sb="10" eb="11">
      <t>ワタ</t>
    </rPh>
    <phoneticPr fontId="25"/>
  </si>
  <si>
    <t>╋字路（撫川）　S</t>
    <rPh sb="4" eb="6">
      <t>ナツカワ</t>
    </rPh>
    <phoneticPr fontId="25"/>
  </si>
  <si>
    <t>Ｋ１５３</t>
    <phoneticPr fontId="25"/>
  </si>
  <si>
    <t>╋字路　S</t>
    <phoneticPr fontId="25"/>
  </si>
  <si>
    <t>┫字路</t>
    <phoneticPr fontId="25"/>
  </si>
  <si>
    <t>ゴール　ザグザグ早島店</t>
    <rPh sb="8" eb="11">
      <t>ハヤシマテン</t>
    </rPh>
    <phoneticPr fontId="25"/>
  </si>
  <si>
    <t>右側</t>
    <rPh sb="0" eb="1">
      <t>ミギ</t>
    </rPh>
    <phoneticPr fontId="25"/>
  </si>
  <si>
    <t>左</t>
    <phoneticPr fontId="25"/>
  </si>
  <si>
    <t>右</t>
    <phoneticPr fontId="25"/>
  </si>
  <si>
    <t>かぐら街道</t>
    <rPh sb="3" eb="5">
      <t>カイドウ</t>
    </rPh>
    <phoneticPr fontId="25"/>
  </si>
  <si>
    <t>吹屋</t>
    <rPh sb="0" eb="2">
      <t>フキヤ</t>
    </rPh>
    <phoneticPr fontId="25"/>
  </si>
  <si>
    <t>左</t>
    <rPh sb="0" eb="1">
      <t>ヒダリ</t>
    </rPh>
    <phoneticPr fontId="25"/>
  </si>
  <si>
    <t>K300</t>
    <phoneticPr fontId="25"/>
  </si>
  <si>
    <t>K85</t>
    <phoneticPr fontId="25"/>
  </si>
  <si>
    <t>坂本</t>
    <rPh sb="0" eb="2">
      <t>サカモト</t>
    </rPh>
    <phoneticPr fontId="25"/>
  </si>
  <si>
    <t>かぐら街道</t>
    <rPh sb="3" eb="5">
      <t>カイドウ</t>
    </rPh>
    <phoneticPr fontId="25"/>
  </si>
  <si>
    <r>
      <rPr>
        <sz val="13.2"/>
        <rFont val="ＭＳ Ｐゴシック"/>
        <family val="3"/>
        <charset val="128"/>
      </rPr>
      <t>右折してかぐら街道に入る</t>
    </r>
    <r>
      <rPr>
        <sz val="13.2"/>
        <rFont val="Trebuchet MS"/>
        <family val="2"/>
      </rPr>
      <t xml:space="preserve"> </t>
    </r>
    <rPh sb="7" eb="9">
      <t>カイドウ</t>
    </rPh>
    <phoneticPr fontId="25"/>
  </si>
  <si>
    <r>
      <rPr>
        <sz val="13.2"/>
        <rFont val="ＭＳ Ｐゴシック"/>
        <family val="3"/>
        <charset val="128"/>
      </rPr>
      <t>左折して県道</t>
    </r>
    <r>
      <rPr>
        <sz val="13.2"/>
        <rFont val="Trebuchet MS"/>
        <family val="2"/>
      </rPr>
      <t>85</t>
    </r>
    <r>
      <rPr>
        <sz val="13.2"/>
        <rFont val="ＭＳ Ｐゴシック"/>
        <family val="3"/>
        <charset val="128"/>
      </rPr>
      <t>号に入る</t>
    </r>
    <rPh sb="0" eb="1">
      <t>ヒダリ</t>
    </rPh>
    <phoneticPr fontId="25"/>
  </si>
  <si>
    <t>K435</t>
    <phoneticPr fontId="25"/>
  </si>
  <si>
    <t>かぐら海道</t>
    <rPh sb="3" eb="5">
      <t>カイドウ</t>
    </rPh>
    <phoneticPr fontId="25"/>
  </si>
  <si>
    <t>高梁</t>
    <rPh sb="0" eb="2">
      <t>タカハシ</t>
    </rPh>
    <phoneticPr fontId="25"/>
  </si>
  <si>
    <t>┳字路 S</t>
    <phoneticPr fontId="25"/>
  </si>
  <si>
    <t>通過チェック１（写真）撮影後Uターン
参考クローズ（9：39）</t>
    <rPh sb="11" eb="14">
      <t>サツエイゴ</t>
    </rPh>
    <rPh sb="19" eb="21">
      <t>サンコウ</t>
    </rPh>
    <phoneticPr fontId="25"/>
  </si>
  <si>
    <t>通過チェック２（写真）
参考クローズ（14：36）</t>
    <rPh sb="12" eb="14">
      <t>サンコウ</t>
    </rPh>
    <phoneticPr fontId="25"/>
  </si>
  <si>
    <t>津山、真庭</t>
    <rPh sb="0" eb="2">
      <t>ツヤマ</t>
    </rPh>
    <rPh sb="3" eb="5">
      <t>マニワ</t>
    </rPh>
    <phoneticPr fontId="25"/>
  </si>
  <si>
    <t>津山、円城</t>
    <rPh sb="0" eb="2">
      <t>ツヤマ</t>
    </rPh>
    <rPh sb="3" eb="5">
      <t>エンジョウ</t>
    </rPh>
    <phoneticPr fontId="25"/>
  </si>
  <si>
    <r>
      <rPr>
        <sz val="13.2"/>
        <rFont val="ＭＳ Ｐゴシック"/>
        <family val="3"/>
        <charset val="128"/>
      </rPr>
      <t>右折して国道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25"/>
  </si>
  <si>
    <r>
      <rPr>
        <sz val="13.2"/>
        <rFont val="ＭＳ Ｐゴシック"/>
        <family val="3"/>
        <charset val="128"/>
      </rPr>
      <t>左折して国道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​県道</t>
    </r>
    <r>
      <rPr>
        <sz val="13.2"/>
        <rFont val="Trebuchet MS"/>
        <family val="2"/>
      </rPr>
      <t>30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25"/>
  </si>
  <si>
    <t>表示</t>
    <rPh sb="0" eb="2">
      <t>ヒョウジ</t>
    </rPh>
    <phoneticPr fontId="25"/>
  </si>
  <si>
    <t>真庭</t>
    <rPh sb="0" eb="2">
      <t>マニワ</t>
    </rPh>
    <phoneticPr fontId="25"/>
  </si>
  <si>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30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を直進する</t>
    </r>
    <r>
      <rPr>
        <sz val="13.2"/>
        <rFont val="Trebuchet MS"/>
        <family val="2"/>
      </rPr>
      <t xml:space="preserve"> </t>
    </r>
    <phoneticPr fontId="25"/>
  </si>
  <si>
    <r>
      <rPr>
        <sz val="13.2"/>
        <rFont val="ＭＳ Ｐゴシック"/>
        <family val="3"/>
        <charset val="128"/>
      </rPr>
      <t>左折して垂水バイパス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​国道</t>
    </r>
    <r>
      <rPr>
        <sz val="13.2"/>
        <rFont val="Trebuchet MS"/>
        <family val="2"/>
      </rPr>
      <t>313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25"/>
  </si>
  <si>
    <r>
      <rPr>
        <sz val="13.2"/>
        <rFont val="ＭＳ Ｐゴシック"/>
        <family val="3"/>
        <charset val="128"/>
      </rPr>
      <t>左折して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313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25"/>
  </si>
  <si>
    <t>矢掛</t>
    <rPh sb="0" eb="2">
      <t>ヤカゲ</t>
    </rPh>
    <phoneticPr fontId="25"/>
  </si>
  <si>
    <r>
      <t xml:space="preserve"> </t>
    </r>
    <r>
      <rPr>
        <sz val="13.2"/>
        <rFont val="ＭＳ Ｐゴシック"/>
        <family val="3"/>
        <charset val="128"/>
      </rPr>
      <t>を右折して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35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25"/>
  </si>
  <si>
    <t>倉敷、総社</t>
    <rPh sb="0" eb="2">
      <t>クラシキ</t>
    </rPh>
    <rPh sb="3" eb="5">
      <t>ソウジャ</t>
    </rPh>
    <phoneticPr fontId="25"/>
  </si>
  <si>
    <r>
      <rPr>
        <sz val="13.2"/>
        <rFont val="ＭＳ Ｐゴシック"/>
        <family val="3"/>
        <charset val="128"/>
      </rPr>
      <t>左折して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486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​県道</t>
    </r>
    <r>
      <rPr>
        <sz val="13.2"/>
        <rFont val="Trebuchet MS"/>
        <family val="2"/>
      </rPr>
      <t>35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25"/>
  </si>
  <si>
    <r>
      <t>BRM329</t>
    </r>
    <r>
      <rPr>
        <sz val="20"/>
        <color indexed="8"/>
        <rFont val="ＭＳ Ｐゴシック"/>
        <family val="3"/>
        <charset val="128"/>
      </rPr>
      <t>真庭、高梁</t>
    </r>
    <r>
      <rPr>
        <sz val="20"/>
        <color indexed="8"/>
        <rFont val="Arial"/>
        <family val="2"/>
      </rPr>
      <t>200km</t>
    </r>
    <r>
      <rPr>
        <sz val="20"/>
        <color indexed="8"/>
        <rFont val="ＭＳ Ｐゴシック"/>
        <family val="3"/>
        <charset val="128"/>
      </rPr>
      <t>　</t>
    </r>
    <r>
      <rPr>
        <sz val="20"/>
        <color indexed="8"/>
        <rFont val="Arial"/>
        <family val="2"/>
      </rPr>
      <t>6</t>
    </r>
    <r>
      <rPr>
        <sz val="20"/>
        <color indexed="8"/>
        <rFont val="ＭＳ Ｐゴシック"/>
        <family val="3"/>
        <charset val="128"/>
      </rPr>
      <t>：</t>
    </r>
    <r>
      <rPr>
        <sz val="20"/>
        <color indexed="8"/>
        <rFont val="Arial"/>
        <family val="2"/>
      </rPr>
      <t>00</t>
    </r>
    <r>
      <rPr>
        <sz val="20"/>
        <color indexed="8"/>
        <rFont val="ＭＳ Ｐゴシック"/>
        <family val="3"/>
        <charset val="128"/>
      </rPr>
      <t>スタート</t>
    </r>
    <rPh sb="6" eb="8">
      <t>マニワ</t>
    </rPh>
    <rPh sb="9" eb="11">
      <t>タカハシ</t>
    </rPh>
    <phoneticPr fontId="25"/>
  </si>
  <si>
    <t>2025/11/2修正</t>
    <rPh sb="9" eb="11">
      <t>シュウセイ</t>
    </rPh>
    <phoneticPr fontId="25"/>
  </si>
  <si>
    <t>05:30～受付開始　　06：０0～スタート　　</t>
    <rPh sb="6" eb="10">
      <t>ウケツケカイシ</t>
    </rPh>
    <phoneticPr fontId="25"/>
  </si>
  <si>
    <r>
      <t>U</t>
    </r>
    <r>
      <rPr>
        <sz val="12"/>
        <rFont val="ＭＳ Ｐゴシック"/>
        <family val="3"/>
        <charset val="128"/>
      </rPr>
      <t>ターン</t>
    </r>
    <phoneticPr fontId="25"/>
  </si>
  <si>
    <t>お疲れ様でした。
ゴール後レシート取得しブルベカードに時間、サイン、メダルの有無を記入し、スタート地点まで来てください。　主催者が待機していますのでブルべカードを渡して下さい。詳細はブリーフィングで説明します。
（メダルも、その時に購入できます）</t>
    <rPh sb="27" eb="29">
      <t>ジカン</t>
    </rPh>
    <rPh sb="38" eb="40">
      <t>ウム</t>
    </rPh>
    <rPh sb="41" eb="43">
      <t>キニュウ</t>
    </rPh>
    <rPh sb="49" eb="51">
      <t>チテン</t>
    </rPh>
    <rPh sb="53" eb="54">
      <t>キ</t>
    </rPh>
    <rPh sb="61" eb="64">
      <t>シュサイシャ</t>
    </rPh>
    <rPh sb="65" eb="67">
      <t>タイキ</t>
    </rPh>
    <rPh sb="81" eb="82">
      <t>ワタ</t>
    </rPh>
    <rPh sb="84" eb="85">
      <t>クダ</t>
    </rPh>
    <rPh sb="88" eb="90">
      <t>ショウサイ</t>
    </rPh>
    <rPh sb="99" eb="101">
      <t>セツメイ</t>
    </rPh>
    <rPh sb="114" eb="115">
      <t>トキ</t>
    </rPh>
    <rPh sb="116" eb="118">
      <t>コウニュウ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</si>
</sst>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32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8"/>
      <name val="Arial"/>
      <family val="2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.2"/>
      <name val="Trebuchet MS"/>
      <family val="2"/>
    </font>
    <font>
      <sz val="13.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.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Trebuchet MS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4" borderId="0" xfId="0" applyFont="1" applyFill="1">
      <alignment vertical="center"/>
    </xf>
    <xf numFmtId="0" fontId="0" fillId="0" borderId="0" xfId="0" applyFill="1">
      <alignment vertical="center"/>
    </xf>
    <xf numFmtId="176" fontId="1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left" vertical="center"/>
    </xf>
    <xf numFmtId="0" fontId="0" fillId="0" borderId="12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 shrinkToFit="1"/>
    </xf>
    <xf numFmtId="0" fontId="0" fillId="0" borderId="12" xfId="0" applyNumberFormat="1" applyFill="1" applyBorder="1" applyAlignment="1">
      <alignment horizontal="center" vertical="center" shrinkToFit="1"/>
    </xf>
    <xf numFmtId="0" fontId="0" fillId="24" borderId="11" xfId="0" applyNumberFormat="1" applyFont="1" applyFill="1" applyBorder="1" applyAlignment="1">
      <alignment horizontal="left" vertical="center"/>
    </xf>
    <xf numFmtId="176" fontId="1" fillId="24" borderId="12" xfId="0" applyNumberFormat="1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shrinkToFit="1"/>
    </xf>
    <xf numFmtId="176" fontId="1" fillId="25" borderId="12" xfId="0" applyNumberFormat="1" applyFont="1" applyFill="1" applyBorder="1" applyAlignment="1">
      <alignment horizontal="center" vertical="center" shrinkToFit="1"/>
    </xf>
    <xf numFmtId="0" fontId="6" fillId="24" borderId="12" xfId="0" applyNumberFormat="1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0" fillId="26" borderId="11" xfId="0" applyNumberFormat="1" applyFont="1" applyFill="1" applyBorder="1" applyAlignment="1">
      <alignment horizontal="left" vertical="center"/>
    </xf>
    <xf numFmtId="176" fontId="1" fillId="26" borderId="12" xfId="0" applyNumberFormat="1" applyFont="1" applyFill="1" applyBorder="1" applyAlignment="1">
      <alignment horizontal="center" vertical="center"/>
    </xf>
    <xf numFmtId="0" fontId="6" fillId="26" borderId="12" xfId="0" applyNumberFormat="1" applyFont="1" applyFill="1" applyBorder="1" applyAlignment="1">
      <alignment horizontal="center" vertical="center" shrinkToFit="1"/>
    </xf>
    <xf numFmtId="0" fontId="0" fillId="26" borderId="0" xfId="0" applyFont="1" applyFill="1">
      <alignment vertical="center"/>
    </xf>
    <xf numFmtId="0" fontId="5" fillId="27" borderId="12" xfId="0" applyNumberFormat="1" applyFont="1" applyFill="1" applyBorder="1" applyAlignment="1">
      <alignment horizontal="left" vertical="center" wrapText="1" shrinkToFit="1"/>
    </xf>
    <xf numFmtId="0" fontId="6" fillId="26" borderId="12" xfId="0" applyNumberFormat="1" applyFont="1" applyFill="1" applyBorder="1" applyAlignment="1">
      <alignment horizontal="center" vertical="center" wrapText="1" shrinkToFit="1"/>
    </xf>
    <xf numFmtId="20" fontId="6" fillId="26" borderId="12" xfId="0" applyNumberFormat="1" applyFont="1" applyFill="1" applyBorder="1" applyAlignment="1">
      <alignment horizontal="center" vertical="center" wrapText="1" shrinkToFit="1"/>
    </xf>
    <xf numFmtId="176" fontId="1" fillId="27" borderId="12" xfId="0" applyNumberFormat="1" applyFont="1" applyFill="1" applyBorder="1" applyAlignment="1">
      <alignment horizontal="center" vertical="center"/>
    </xf>
    <xf numFmtId="176" fontId="1" fillId="28" borderId="12" xfId="0" applyNumberFormat="1" applyFont="1" applyFill="1" applyBorder="1" applyAlignment="1">
      <alignment horizontal="center" vertical="center"/>
    </xf>
    <xf numFmtId="0" fontId="5" fillId="28" borderId="12" xfId="0" applyNumberFormat="1" applyFont="1" applyFill="1" applyBorder="1" applyAlignment="1">
      <alignment horizontal="left" vertical="center" wrapText="1" shrinkToFit="1"/>
    </xf>
    <xf numFmtId="0" fontId="1" fillId="0" borderId="0" xfId="0" applyFont="1" applyFill="1">
      <alignment vertical="center"/>
    </xf>
    <xf numFmtId="0" fontId="1" fillId="26" borderId="12" xfId="0" applyNumberFormat="1" applyFont="1" applyFill="1" applyBorder="1" applyAlignment="1">
      <alignment horizontal="left" vertical="center" wrapText="1" shrinkToFit="1"/>
    </xf>
    <xf numFmtId="0" fontId="0" fillId="26" borderId="12" xfId="0" applyNumberFormat="1" applyFill="1" applyBorder="1" applyAlignment="1">
      <alignment horizontal="left" vertical="center" shrinkToFit="1"/>
    </xf>
    <xf numFmtId="0" fontId="26" fillId="0" borderId="12" xfId="0" applyFont="1" applyBorder="1" applyAlignment="1">
      <alignment vertical="center" wrapText="1"/>
    </xf>
    <xf numFmtId="0" fontId="26" fillId="27" borderId="12" xfId="0" applyFont="1" applyFill="1" applyBorder="1" applyAlignment="1">
      <alignment vertical="center" wrapText="1"/>
    </xf>
    <xf numFmtId="20" fontId="28" fillId="27" borderId="12" xfId="0" applyNumberFormat="1" applyFont="1" applyFill="1" applyBorder="1" applyAlignment="1">
      <alignment horizontal="center" vertical="center" wrapText="1" shrinkToFit="1"/>
    </xf>
    <xf numFmtId="20" fontId="28" fillId="27" borderId="12" xfId="0" applyNumberFormat="1" applyFont="1" applyFill="1" applyBorder="1" applyAlignment="1">
      <alignment horizontal="center" vertical="center" shrinkToFit="1"/>
    </xf>
    <xf numFmtId="0" fontId="26" fillId="26" borderId="12" xfId="0" applyFont="1" applyFill="1" applyBorder="1" applyAlignment="1">
      <alignment vertical="center" wrapText="1"/>
    </xf>
    <xf numFmtId="0" fontId="27" fillId="28" borderId="12" xfId="0" applyFont="1" applyFill="1" applyBorder="1" applyAlignment="1">
      <alignment vertical="center" wrapText="1"/>
    </xf>
    <xf numFmtId="0" fontId="27" fillId="26" borderId="12" xfId="0" applyFont="1" applyFill="1" applyBorder="1" applyAlignment="1">
      <alignment vertical="center" wrapText="1"/>
    </xf>
    <xf numFmtId="0" fontId="28" fillId="0" borderId="12" xfId="0" applyNumberFormat="1" applyFont="1" applyFill="1" applyBorder="1" applyAlignment="1">
      <alignment horizontal="center" vertical="center" shrinkToFit="1"/>
    </xf>
    <xf numFmtId="0" fontId="28" fillId="27" borderId="12" xfId="0" applyNumberFormat="1" applyFont="1" applyFill="1" applyBorder="1" applyAlignment="1">
      <alignment horizontal="center" vertical="center" shrinkToFit="1"/>
    </xf>
    <xf numFmtId="0" fontId="28" fillId="26" borderId="12" xfId="0" applyNumberFormat="1" applyFont="1" applyFill="1" applyBorder="1" applyAlignment="1">
      <alignment horizontal="center" vertical="center" shrinkToFit="1"/>
    </xf>
    <xf numFmtId="0" fontId="28" fillId="28" borderId="12" xfId="0" applyNumberFormat="1" applyFont="1" applyFill="1" applyBorder="1" applyAlignment="1">
      <alignment horizontal="center" vertical="center" shrinkToFit="1"/>
    </xf>
    <xf numFmtId="0" fontId="28" fillId="26" borderId="12" xfId="0" applyNumberFormat="1" applyFont="1" applyFill="1" applyBorder="1" applyAlignment="1">
      <alignment horizontal="center" vertical="center" wrapText="1" shrinkToFit="1"/>
    </xf>
    <xf numFmtId="0" fontId="28" fillId="26" borderId="12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 shrinkToFit="1"/>
    </xf>
    <xf numFmtId="0" fontId="27" fillId="27" borderId="12" xfId="0" applyFont="1" applyFill="1" applyBorder="1" applyAlignment="1">
      <alignment vertical="center" wrapText="1"/>
    </xf>
    <xf numFmtId="20" fontId="28" fillId="25" borderId="12" xfId="0" applyNumberFormat="1" applyFont="1" applyFill="1" applyBorder="1" applyAlignment="1">
      <alignment horizontal="center" vertical="center" shrinkToFit="1"/>
    </xf>
    <xf numFmtId="0" fontId="28" fillId="27" borderId="1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25" borderId="12" xfId="0" applyFill="1" applyBorder="1" applyAlignment="1">
      <alignment horizontal="center" vertical="center"/>
    </xf>
    <xf numFmtId="176" fontId="1" fillId="25" borderId="12" xfId="0" applyNumberFormat="1" applyFont="1" applyFill="1" applyBorder="1" applyAlignment="1">
      <alignment horizontal="center" vertical="center"/>
    </xf>
    <xf numFmtId="0" fontId="0" fillId="25" borderId="12" xfId="0" applyFill="1" applyBorder="1" applyAlignment="1">
      <alignment horizontal="left" vertical="center" wrapText="1" shrinkToFit="1"/>
    </xf>
    <xf numFmtId="0" fontId="0" fillId="25" borderId="12" xfId="0" applyFill="1" applyBorder="1" applyAlignment="1">
      <alignment horizontal="center" vertical="center" shrinkToFit="1"/>
    </xf>
    <xf numFmtId="20" fontId="0" fillId="25" borderId="12" xfId="0" applyNumberFormat="1" applyFill="1" applyBorder="1" applyAlignment="1">
      <alignment horizontal="left" vertical="center" shrinkToFit="1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26" borderId="12" xfId="0" applyFill="1" applyBorder="1" applyAlignment="1">
      <alignment horizontal="center" vertical="center" shrinkToFit="1"/>
    </xf>
    <xf numFmtId="0" fontId="6" fillId="26" borderId="12" xfId="0" applyFont="1" applyFill="1" applyBorder="1" applyAlignment="1">
      <alignment horizontal="center" vertical="center" shrinkToFit="1"/>
    </xf>
    <xf numFmtId="0" fontId="0" fillId="26" borderId="0" xfId="0" applyFill="1">
      <alignment vertical="center"/>
    </xf>
    <xf numFmtId="0" fontId="0" fillId="0" borderId="12" xfId="0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26" borderId="12" xfId="0" applyFill="1" applyBorder="1" applyAlignment="1">
      <alignment vertical="center" wrapText="1" shrinkToFit="1"/>
    </xf>
    <xf numFmtId="0" fontId="5" fillId="27" borderId="12" xfId="0" applyFont="1" applyFill="1" applyBorder="1" applyAlignment="1">
      <alignment horizontal="left" vertical="center" wrapText="1" shrinkToFit="1"/>
    </xf>
    <xf numFmtId="0" fontId="0" fillId="27" borderId="12" xfId="0" applyFill="1" applyBorder="1" applyAlignment="1">
      <alignment horizontal="center" vertical="center" shrinkToFit="1"/>
    </xf>
    <xf numFmtId="0" fontId="0" fillId="27" borderId="12" xfId="0" applyFill="1" applyBorder="1" applyAlignment="1">
      <alignment vertical="center" wrapText="1" shrinkToFit="1"/>
    </xf>
    <xf numFmtId="0" fontId="6" fillId="0" borderId="12" xfId="0" applyNumberFormat="1" applyFont="1" applyFill="1" applyBorder="1" applyAlignment="1">
      <alignment horizontal="center" vertical="center"/>
    </xf>
    <xf numFmtId="0" fontId="6" fillId="25" borderId="12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6" fillId="26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1" fillId="26" borderId="12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 wrapText="1"/>
    </xf>
    <xf numFmtId="0" fontId="31" fillId="28" borderId="12" xfId="0" applyFont="1" applyFill="1" applyBorder="1" applyAlignment="1">
      <alignment horizontal="center" vertical="center" wrapText="1"/>
    </xf>
    <xf numFmtId="0" fontId="6" fillId="27" borderId="12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6" fillId="28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7" borderId="1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14" fontId="30" fillId="0" borderId="0" xfId="0" applyNumberFormat="1" applyFont="1" applyFill="1" applyBorder="1" applyAlignment="1">
      <alignment horizontal="center" vertical="center" wrapText="1"/>
    </xf>
    <xf numFmtId="14" fontId="30" fillId="0" borderId="10" xfId="0" applyNumberFormat="1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66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K140"/>
  <sheetViews>
    <sheetView tabSelected="1" topLeftCell="D52" zoomScaleNormal="100" zoomScaleSheetLayoutView="100" zoomScalePageLayoutView="75" workbookViewId="0">
      <selection activeCell="I70" sqref="I70"/>
    </sheetView>
  </sheetViews>
  <sheetFormatPr defaultColWidth="10" defaultRowHeight="17.25" customHeight="1"/>
  <cols>
    <col min="1" max="1" width="0.125" style="3" customWidth="1"/>
    <col min="2" max="2" width="4.5" style="3" bestFit="1" customWidth="1"/>
    <col min="3" max="4" width="9" style="4" bestFit="1" customWidth="1"/>
    <col min="5" max="5" width="27.125" style="3" bestFit="1" customWidth="1"/>
    <col min="6" max="6" width="8.5" style="84" customWidth="1"/>
    <col min="7" max="7" width="12.25" style="48" customWidth="1"/>
    <col min="8" max="8" width="17.375" style="48" customWidth="1"/>
    <col min="9" max="9" width="58.5" style="5" customWidth="1"/>
    <col min="10" max="10" width="9.875" style="6" customWidth="1"/>
    <col min="11" max="11" width="12.125" style="7" customWidth="1"/>
    <col min="12" max="16384" width="10" style="3"/>
  </cols>
  <sheetData>
    <row r="1" spans="1:11" ht="14.25" customHeight="1">
      <c r="B1" s="8"/>
      <c r="C1"/>
      <c r="D1"/>
      <c r="E1" s="86" t="s">
        <v>130</v>
      </c>
      <c r="F1" s="86"/>
      <c r="G1" s="86"/>
      <c r="H1" s="86"/>
      <c r="I1" s="86"/>
      <c r="J1" s="88" t="s">
        <v>131</v>
      </c>
      <c r="K1" s="88"/>
    </row>
    <row r="2" spans="1:11" ht="20.100000000000001" customHeight="1">
      <c r="B2" s="9"/>
      <c r="C2" s="85" t="s">
        <v>0</v>
      </c>
      <c r="D2" s="85"/>
      <c r="E2" s="87"/>
      <c r="F2" s="87"/>
      <c r="G2" s="87"/>
      <c r="H2" s="87"/>
      <c r="I2" s="87"/>
      <c r="J2" s="89"/>
      <c r="K2" s="89"/>
    </row>
    <row r="3" spans="1:11" s="1" customFormat="1" ht="20.100000000000001" customHeight="1">
      <c r="A3" s="10"/>
      <c r="B3" s="11" t="s">
        <v>1</v>
      </c>
      <c r="C3" s="12" t="s">
        <v>2</v>
      </c>
      <c r="D3" s="12" t="s">
        <v>3</v>
      </c>
      <c r="E3" s="13" t="s">
        <v>4</v>
      </c>
      <c r="F3" s="71" t="s">
        <v>5</v>
      </c>
      <c r="G3" s="42" t="s">
        <v>6</v>
      </c>
      <c r="H3" s="42" t="s">
        <v>121</v>
      </c>
      <c r="I3" s="14" t="s">
        <v>7</v>
      </c>
      <c r="J3" s="14" t="s">
        <v>14</v>
      </c>
      <c r="K3" s="13" t="s">
        <v>8</v>
      </c>
    </row>
    <row r="4" spans="1:11" customFormat="1" ht="36.75" customHeight="1">
      <c r="A4" s="52"/>
      <c r="B4" s="53">
        <v>1</v>
      </c>
      <c r="C4" s="54">
        <v>0</v>
      </c>
      <c r="D4" s="54">
        <v>0</v>
      </c>
      <c r="E4" s="55" t="s">
        <v>80</v>
      </c>
      <c r="F4" s="72" t="s">
        <v>81</v>
      </c>
      <c r="G4" s="56"/>
      <c r="H4" s="56"/>
      <c r="I4" s="57" t="s">
        <v>132</v>
      </c>
      <c r="J4" s="50">
        <v>0.27083333333333331</v>
      </c>
      <c r="K4" s="18">
        <f>C4</f>
        <v>0</v>
      </c>
    </row>
    <row r="5" spans="1:11" s="63" customFormat="1" ht="19.5" customHeight="1">
      <c r="A5" s="58"/>
      <c r="B5" s="59">
        <v>2</v>
      </c>
      <c r="C5" s="23">
        <v>0.2</v>
      </c>
      <c r="D5" s="16">
        <f>D4+C5</f>
        <v>0.2</v>
      </c>
      <c r="E5" s="60" t="s">
        <v>9</v>
      </c>
      <c r="F5" s="73" t="s">
        <v>100</v>
      </c>
      <c r="G5" s="61"/>
      <c r="H5" s="61"/>
      <c r="I5" s="61"/>
      <c r="J5" s="62"/>
      <c r="K5" s="16">
        <f t="shared" ref="K5:K12" si="0">K4+C5</f>
        <v>0.2</v>
      </c>
    </row>
    <row r="6" spans="1:11" s="63" customFormat="1" ht="19.5" customHeight="1">
      <c r="A6" s="58"/>
      <c r="B6" s="59">
        <v>3</v>
      </c>
      <c r="C6" s="23">
        <v>0.1</v>
      </c>
      <c r="D6" s="16">
        <f t="shared" ref="D6:D12" si="1">D5+C6</f>
        <v>0.30000000000000004</v>
      </c>
      <c r="E6" s="60" t="s">
        <v>82</v>
      </c>
      <c r="F6" s="74" t="s">
        <v>34</v>
      </c>
      <c r="G6" s="61"/>
      <c r="H6" s="61"/>
      <c r="I6" s="61"/>
      <c r="J6" s="62"/>
      <c r="K6" s="16">
        <f t="shared" si="0"/>
        <v>0.30000000000000004</v>
      </c>
    </row>
    <row r="7" spans="1:11" s="63" customFormat="1" ht="19.5" customHeight="1">
      <c r="A7" s="58"/>
      <c r="B7" s="59">
        <v>4</v>
      </c>
      <c r="C7" s="23">
        <v>0.3</v>
      </c>
      <c r="D7" s="16">
        <f t="shared" si="1"/>
        <v>0.60000000000000009</v>
      </c>
      <c r="E7" s="60" t="s">
        <v>83</v>
      </c>
      <c r="F7" s="73" t="s">
        <v>100</v>
      </c>
      <c r="G7" s="61" t="s">
        <v>84</v>
      </c>
      <c r="H7" s="61"/>
      <c r="I7" s="61"/>
      <c r="J7" s="62"/>
      <c r="K7" s="16">
        <f t="shared" si="0"/>
        <v>0.60000000000000009</v>
      </c>
    </row>
    <row r="8" spans="1:11" s="63" customFormat="1" ht="19.5" customHeight="1">
      <c r="A8" s="58"/>
      <c r="B8" s="59">
        <v>5</v>
      </c>
      <c r="C8" s="23">
        <v>4.2</v>
      </c>
      <c r="D8" s="16">
        <f t="shared" si="1"/>
        <v>4.8000000000000007</v>
      </c>
      <c r="E8" s="60" t="s">
        <v>83</v>
      </c>
      <c r="F8" s="73" t="s">
        <v>100</v>
      </c>
      <c r="G8" s="61" t="s">
        <v>85</v>
      </c>
      <c r="H8" s="61"/>
      <c r="I8" s="61"/>
      <c r="J8" s="62"/>
      <c r="K8" s="16">
        <f t="shared" si="0"/>
        <v>4.8000000000000007</v>
      </c>
    </row>
    <row r="9" spans="1:11" customFormat="1" ht="18" customHeight="1">
      <c r="A9" s="52"/>
      <c r="B9" s="59">
        <v>6</v>
      </c>
      <c r="C9" s="16">
        <v>1.1000000000000001</v>
      </c>
      <c r="D9" s="16">
        <f t="shared" si="1"/>
        <v>5.9</v>
      </c>
      <c r="E9" s="60" t="s">
        <v>10</v>
      </c>
      <c r="F9" s="75" t="s">
        <v>86</v>
      </c>
      <c r="G9" s="64"/>
      <c r="H9" s="64"/>
      <c r="I9" s="64"/>
      <c r="J9" s="65"/>
      <c r="K9" s="16">
        <f t="shared" si="0"/>
        <v>5.9</v>
      </c>
    </row>
    <row r="10" spans="1:11" customFormat="1" ht="18" customHeight="1">
      <c r="A10" s="52"/>
      <c r="B10" s="59">
        <v>7</v>
      </c>
      <c r="C10" s="16">
        <v>1.5</v>
      </c>
      <c r="D10" s="16">
        <f t="shared" si="1"/>
        <v>7.4</v>
      </c>
      <c r="E10" s="60" t="s">
        <v>87</v>
      </c>
      <c r="F10" s="75" t="s">
        <v>101</v>
      </c>
      <c r="G10" s="64"/>
      <c r="H10" s="64"/>
      <c r="I10" s="66" t="s">
        <v>88</v>
      </c>
      <c r="J10" s="65"/>
      <c r="K10" s="16">
        <f t="shared" si="0"/>
        <v>7.4</v>
      </c>
    </row>
    <row r="11" spans="1:11" customFormat="1" ht="18" customHeight="1">
      <c r="A11" s="52"/>
      <c r="B11" s="59">
        <v>8</v>
      </c>
      <c r="C11" s="16">
        <v>2.8000000000000007</v>
      </c>
      <c r="D11" s="16">
        <f t="shared" si="1"/>
        <v>10.200000000000001</v>
      </c>
      <c r="E11" s="60" t="s">
        <v>11</v>
      </c>
      <c r="F11" s="75" t="s">
        <v>89</v>
      </c>
      <c r="G11" s="64"/>
      <c r="H11" s="64"/>
      <c r="I11" s="66" t="s">
        <v>90</v>
      </c>
      <c r="J11" s="65"/>
      <c r="K11" s="16">
        <f t="shared" si="0"/>
        <v>10.200000000000001</v>
      </c>
    </row>
    <row r="12" spans="1:11" s="1" customFormat="1" ht="18" customHeight="1">
      <c r="A12" s="10"/>
      <c r="B12" s="59">
        <v>9</v>
      </c>
      <c r="C12" s="16">
        <v>2.2000000000000002</v>
      </c>
      <c r="D12" s="16">
        <f t="shared" si="1"/>
        <v>12.400000000000002</v>
      </c>
      <c r="E12" s="34" t="s">
        <v>12</v>
      </c>
      <c r="F12" s="76" t="s">
        <v>17</v>
      </c>
      <c r="G12" s="44"/>
      <c r="H12" s="44"/>
      <c r="I12" s="39" t="s">
        <v>20</v>
      </c>
      <c r="J12" s="20"/>
      <c r="K12" s="16">
        <f t="shared" si="0"/>
        <v>12.400000000000002</v>
      </c>
    </row>
    <row r="13" spans="1:11" s="1" customFormat="1" ht="18" customHeight="1">
      <c r="A13" s="10"/>
      <c r="B13" s="59">
        <v>10</v>
      </c>
      <c r="C13" s="16">
        <v>0.1</v>
      </c>
      <c r="D13" s="16">
        <f t="shared" ref="D13:D43" si="2">D12+C13</f>
        <v>12.500000000000002</v>
      </c>
      <c r="E13" s="34" t="s">
        <v>9</v>
      </c>
      <c r="F13" s="76" t="s">
        <v>16</v>
      </c>
      <c r="G13" s="44"/>
      <c r="H13" s="44"/>
      <c r="I13" s="39" t="s">
        <v>19</v>
      </c>
      <c r="J13" s="20"/>
      <c r="K13" s="16">
        <f t="shared" ref="K13:K65" si="3">K12+C13</f>
        <v>12.500000000000002</v>
      </c>
    </row>
    <row r="14" spans="1:11" s="1" customFormat="1" ht="18" customHeight="1">
      <c r="A14" s="10"/>
      <c r="B14" s="59">
        <v>11</v>
      </c>
      <c r="C14" s="16">
        <v>5</v>
      </c>
      <c r="D14" s="16">
        <f t="shared" si="2"/>
        <v>17.5</v>
      </c>
      <c r="E14" s="34" t="s">
        <v>9</v>
      </c>
      <c r="F14" s="76" t="s">
        <v>17</v>
      </c>
      <c r="G14" s="44"/>
      <c r="H14" s="44"/>
      <c r="I14" s="39" t="s">
        <v>18</v>
      </c>
      <c r="J14" s="20"/>
      <c r="K14" s="16">
        <f t="shared" si="3"/>
        <v>17.5</v>
      </c>
    </row>
    <row r="15" spans="1:11" s="1" customFormat="1" ht="18" customHeight="1">
      <c r="A15" s="10"/>
      <c r="B15" s="59">
        <v>12</v>
      </c>
      <c r="C15" s="16">
        <v>0.6</v>
      </c>
      <c r="D15" s="16">
        <f t="shared" si="2"/>
        <v>18.100000000000001</v>
      </c>
      <c r="E15" s="34" t="s">
        <v>9</v>
      </c>
      <c r="F15" s="76" t="s">
        <v>17</v>
      </c>
      <c r="G15" s="44" t="s">
        <v>31</v>
      </c>
      <c r="H15" s="44"/>
      <c r="I15" s="39" t="s">
        <v>22</v>
      </c>
      <c r="J15" s="20"/>
      <c r="K15" s="16">
        <f t="shared" si="3"/>
        <v>18.100000000000001</v>
      </c>
    </row>
    <row r="16" spans="1:11" s="1" customFormat="1" ht="18" customHeight="1">
      <c r="A16" s="10"/>
      <c r="B16" s="59">
        <v>13</v>
      </c>
      <c r="C16" s="16">
        <v>17</v>
      </c>
      <c r="D16" s="16">
        <f t="shared" si="2"/>
        <v>35.1</v>
      </c>
      <c r="E16" s="34" t="s">
        <v>33</v>
      </c>
      <c r="F16" s="76" t="s">
        <v>16</v>
      </c>
      <c r="G16" s="44" t="s">
        <v>32</v>
      </c>
      <c r="H16" s="44" t="s">
        <v>118</v>
      </c>
      <c r="I16" s="39" t="s">
        <v>119</v>
      </c>
      <c r="J16" s="20"/>
      <c r="K16" s="16">
        <f t="shared" si="3"/>
        <v>35.1</v>
      </c>
    </row>
    <row r="17" spans="1:11" s="1" customFormat="1" ht="18" customHeight="1">
      <c r="A17" s="10"/>
      <c r="B17" s="59">
        <v>14</v>
      </c>
      <c r="C17" s="16">
        <v>10.9</v>
      </c>
      <c r="D17" s="16">
        <f t="shared" si="2"/>
        <v>46</v>
      </c>
      <c r="E17" s="34" t="s">
        <v>13</v>
      </c>
      <c r="F17" s="76" t="s">
        <v>16</v>
      </c>
      <c r="G17" s="44" t="s">
        <v>32</v>
      </c>
      <c r="H17" s="44"/>
      <c r="I17" s="39"/>
      <c r="J17" s="20"/>
      <c r="K17" s="16">
        <f t="shared" si="3"/>
        <v>46</v>
      </c>
    </row>
    <row r="18" spans="1:11" s="1" customFormat="1" ht="18" customHeight="1">
      <c r="A18" s="10"/>
      <c r="B18" s="59">
        <v>15</v>
      </c>
      <c r="C18" s="16">
        <v>1.2</v>
      </c>
      <c r="D18" s="16">
        <f t="shared" si="2"/>
        <v>47.2</v>
      </c>
      <c r="E18" s="34" t="s">
        <v>13</v>
      </c>
      <c r="F18" s="77" t="s">
        <v>34</v>
      </c>
      <c r="G18" s="44" t="s">
        <v>32</v>
      </c>
      <c r="H18" s="44"/>
      <c r="I18" s="41" t="s">
        <v>35</v>
      </c>
      <c r="J18" s="20"/>
      <c r="K18" s="16">
        <f t="shared" si="3"/>
        <v>47.2</v>
      </c>
    </row>
    <row r="19" spans="1:11" s="1" customFormat="1" ht="18" customHeight="1">
      <c r="A19" s="10"/>
      <c r="B19" s="59">
        <v>16</v>
      </c>
      <c r="C19" s="16">
        <v>0.2</v>
      </c>
      <c r="D19" s="16">
        <f t="shared" si="2"/>
        <v>47.400000000000006</v>
      </c>
      <c r="E19" s="34" t="s">
        <v>9</v>
      </c>
      <c r="F19" s="76" t="s">
        <v>17</v>
      </c>
      <c r="G19" s="44" t="s">
        <v>54</v>
      </c>
      <c r="H19" s="44" t="s">
        <v>117</v>
      </c>
      <c r="I19" s="39" t="s">
        <v>120</v>
      </c>
      <c r="J19" s="20"/>
      <c r="K19" s="16">
        <f t="shared" si="3"/>
        <v>47.400000000000006</v>
      </c>
    </row>
    <row r="20" spans="1:11" s="1" customFormat="1" ht="18" customHeight="1">
      <c r="A20" s="10"/>
      <c r="B20" s="59">
        <v>17</v>
      </c>
      <c r="C20" s="16">
        <v>2.9</v>
      </c>
      <c r="D20" s="16">
        <f t="shared" si="2"/>
        <v>50.300000000000004</v>
      </c>
      <c r="E20" s="34" t="s">
        <v>12</v>
      </c>
      <c r="F20" s="77" t="s">
        <v>36</v>
      </c>
      <c r="G20" s="44" t="s">
        <v>54</v>
      </c>
      <c r="H20" s="44"/>
      <c r="I20" s="39" t="s">
        <v>23</v>
      </c>
      <c r="J20" s="20"/>
      <c r="K20" s="16">
        <f t="shared" si="3"/>
        <v>50.300000000000004</v>
      </c>
    </row>
    <row r="21" spans="1:11" s="1" customFormat="1" ht="18" customHeight="1">
      <c r="A21" s="10"/>
      <c r="B21" s="59">
        <v>18</v>
      </c>
      <c r="C21" s="16">
        <v>0.7</v>
      </c>
      <c r="D21" s="16">
        <f t="shared" si="2"/>
        <v>51.000000000000007</v>
      </c>
      <c r="E21" s="34" t="s">
        <v>9</v>
      </c>
      <c r="F21" s="76" t="s">
        <v>17</v>
      </c>
      <c r="G21" s="44" t="s">
        <v>32</v>
      </c>
      <c r="H21" s="44"/>
      <c r="I21" s="39" t="s">
        <v>22</v>
      </c>
      <c r="J21" s="21"/>
      <c r="K21" s="16">
        <f t="shared" si="3"/>
        <v>51.000000000000007</v>
      </c>
    </row>
    <row r="22" spans="1:11" s="25" customFormat="1" ht="20.25" customHeight="1">
      <c r="A22" s="22"/>
      <c r="B22" s="59">
        <v>19</v>
      </c>
      <c r="C22" s="23">
        <v>0.1</v>
      </c>
      <c r="D22" s="23">
        <f t="shared" si="2"/>
        <v>51.100000000000009</v>
      </c>
      <c r="E22" s="34" t="s">
        <v>13</v>
      </c>
      <c r="F22" s="76" t="s">
        <v>16</v>
      </c>
      <c r="G22" s="44" t="s">
        <v>55</v>
      </c>
      <c r="H22" s="44"/>
      <c r="I22" s="39" t="s">
        <v>24</v>
      </c>
      <c r="J22" s="21"/>
      <c r="K22" s="16">
        <f t="shared" si="3"/>
        <v>51.100000000000009</v>
      </c>
    </row>
    <row r="23" spans="1:11" s="1" customFormat="1" ht="18" customHeight="1">
      <c r="A23" s="10"/>
      <c r="B23" s="59">
        <v>20</v>
      </c>
      <c r="C23" s="16">
        <v>0.4</v>
      </c>
      <c r="D23" s="16">
        <f t="shared" si="2"/>
        <v>51.500000000000007</v>
      </c>
      <c r="E23" s="34" t="s">
        <v>12</v>
      </c>
      <c r="F23" s="76" t="s">
        <v>17</v>
      </c>
      <c r="G23" s="44"/>
      <c r="H23" s="44"/>
      <c r="I23" s="39" t="s">
        <v>18</v>
      </c>
      <c r="J23" s="21"/>
      <c r="K23" s="16">
        <f t="shared" si="3"/>
        <v>51.500000000000007</v>
      </c>
    </row>
    <row r="24" spans="1:11" s="1" customFormat="1" ht="18" customHeight="1">
      <c r="A24" s="10"/>
      <c r="B24" s="59">
        <v>21</v>
      </c>
      <c r="C24" s="16">
        <v>1.3</v>
      </c>
      <c r="D24" s="16">
        <f t="shared" si="2"/>
        <v>52.800000000000004</v>
      </c>
      <c r="E24" s="33" t="s">
        <v>38</v>
      </c>
      <c r="F24" s="76" t="s">
        <v>16</v>
      </c>
      <c r="G24" s="44"/>
      <c r="H24" s="44"/>
      <c r="I24" s="39" t="s">
        <v>21</v>
      </c>
      <c r="J24" s="21"/>
      <c r="K24" s="16">
        <f t="shared" si="3"/>
        <v>52.800000000000004</v>
      </c>
    </row>
    <row r="25" spans="1:11" s="1" customFormat="1" ht="39" customHeight="1">
      <c r="A25" s="10"/>
      <c r="B25" s="59">
        <v>22</v>
      </c>
      <c r="C25" s="30">
        <v>0.3</v>
      </c>
      <c r="D25" s="30">
        <f t="shared" si="2"/>
        <v>53.1</v>
      </c>
      <c r="E25" s="31" t="s">
        <v>37</v>
      </c>
      <c r="F25" s="78" t="s">
        <v>133</v>
      </c>
      <c r="G25" s="45"/>
      <c r="H25" s="45"/>
      <c r="I25" s="40" t="s">
        <v>115</v>
      </c>
      <c r="J25" s="20"/>
      <c r="K25" s="16">
        <f t="shared" si="3"/>
        <v>53.1</v>
      </c>
    </row>
    <row r="26" spans="1:11" s="2" customFormat="1" ht="18" customHeight="1">
      <c r="A26" s="15"/>
      <c r="B26" s="59">
        <v>23</v>
      </c>
      <c r="C26" s="16">
        <v>1.6</v>
      </c>
      <c r="D26" s="16">
        <f t="shared" si="2"/>
        <v>54.7</v>
      </c>
      <c r="E26" s="17" t="s">
        <v>9</v>
      </c>
      <c r="F26" s="76" t="s">
        <v>16</v>
      </c>
      <c r="G26" s="44" t="s">
        <v>55</v>
      </c>
      <c r="H26" s="44"/>
      <c r="I26" s="39" t="s">
        <v>24</v>
      </c>
      <c r="J26" s="19"/>
      <c r="K26" s="16">
        <f t="shared" si="3"/>
        <v>54.7</v>
      </c>
    </row>
    <row r="27" spans="1:11" s="25" customFormat="1" ht="21" customHeight="1">
      <c r="A27" s="22"/>
      <c r="B27" s="59">
        <v>24</v>
      </c>
      <c r="C27" s="23">
        <v>0.4</v>
      </c>
      <c r="D27" s="16">
        <f t="shared" si="2"/>
        <v>55.1</v>
      </c>
      <c r="E27" s="17" t="s">
        <v>9</v>
      </c>
      <c r="F27" s="76" t="s">
        <v>16</v>
      </c>
      <c r="G27" s="44" t="s">
        <v>54</v>
      </c>
      <c r="H27" s="44"/>
      <c r="I27" s="39" t="s">
        <v>25</v>
      </c>
      <c r="J27" s="24"/>
      <c r="K27" s="16">
        <f t="shared" si="3"/>
        <v>55.1</v>
      </c>
    </row>
    <row r="28" spans="1:11" s="2" customFormat="1" ht="21" customHeight="1">
      <c r="A28" s="15"/>
      <c r="B28" s="59">
        <v>25</v>
      </c>
      <c r="C28" s="16">
        <v>0.5</v>
      </c>
      <c r="D28" s="16">
        <f t="shared" si="2"/>
        <v>55.6</v>
      </c>
      <c r="E28" s="17" t="s">
        <v>12</v>
      </c>
      <c r="F28" s="77" t="s">
        <v>36</v>
      </c>
      <c r="G28" s="44" t="s">
        <v>56</v>
      </c>
      <c r="H28" s="44" t="s">
        <v>122</v>
      </c>
      <c r="I28" s="39" t="s">
        <v>123</v>
      </c>
      <c r="J28" s="19"/>
      <c r="K28" s="16">
        <f t="shared" si="3"/>
        <v>55.6</v>
      </c>
    </row>
    <row r="29" spans="1:11" s="1" customFormat="1" ht="18" customHeight="1">
      <c r="A29" s="10"/>
      <c r="B29" s="59">
        <v>26</v>
      </c>
      <c r="C29" s="16">
        <v>4.2</v>
      </c>
      <c r="D29" s="16">
        <f t="shared" si="2"/>
        <v>59.800000000000004</v>
      </c>
      <c r="E29" s="17" t="s">
        <v>13</v>
      </c>
      <c r="F29" s="76" t="s">
        <v>16</v>
      </c>
      <c r="G29" s="44" t="s">
        <v>56</v>
      </c>
      <c r="H29" s="44"/>
      <c r="I29" s="39" t="s">
        <v>26</v>
      </c>
      <c r="J29" s="20"/>
      <c r="K29" s="16">
        <f t="shared" si="3"/>
        <v>59.800000000000004</v>
      </c>
    </row>
    <row r="30" spans="1:11" s="1" customFormat="1" ht="18" customHeight="1">
      <c r="A30" s="10"/>
      <c r="B30" s="59">
        <v>27</v>
      </c>
      <c r="C30" s="16">
        <v>7.2</v>
      </c>
      <c r="D30" s="16">
        <f t="shared" si="2"/>
        <v>67</v>
      </c>
      <c r="E30" s="17" t="s">
        <v>39</v>
      </c>
      <c r="F30" s="76" t="s">
        <v>17</v>
      </c>
      <c r="G30" s="44" t="s">
        <v>57</v>
      </c>
      <c r="H30" s="44" t="s">
        <v>113</v>
      </c>
      <c r="I30" s="39" t="s">
        <v>124</v>
      </c>
      <c r="J30" s="20"/>
      <c r="K30" s="16">
        <f t="shared" si="3"/>
        <v>67</v>
      </c>
    </row>
    <row r="31" spans="1:11" s="25" customFormat="1" ht="48.75" customHeight="1">
      <c r="A31" s="22"/>
      <c r="B31" s="59">
        <v>28</v>
      </c>
      <c r="C31" s="29">
        <v>2</v>
      </c>
      <c r="D31" s="29">
        <f t="shared" si="2"/>
        <v>69</v>
      </c>
      <c r="E31" s="26" t="s">
        <v>40</v>
      </c>
      <c r="F31" s="79" t="s">
        <v>36</v>
      </c>
      <c r="G31" s="43" t="s">
        <v>58</v>
      </c>
      <c r="H31" s="43"/>
      <c r="I31" s="36" t="s">
        <v>41</v>
      </c>
      <c r="J31" s="37">
        <v>0.44166666666666665</v>
      </c>
      <c r="K31" s="29">
        <f t="shared" si="3"/>
        <v>69</v>
      </c>
    </row>
    <row r="32" spans="1:11" s="1" customFormat="1" ht="18" customHeight="1">
      <c r="A32" s="10"/>
      <c r="B32" s="59">
        <v>29</v>
      </c>
      <c r="C32" s="16">
        <v>18.399999999999999</v>
      </c>
      <c r="D32" s="16">
        <f t="shared" si="2"/>
        <v>87.4</v>
      </c>
      <c r="E32" s="17" t="s">
        <v>13</v>
      </c>
      <c r="F32" s="76" t="s">
        <v>16</v>
      </c>
      <c r="G32" s="44" t="s">
        <v>59</v>
      </c>
      <c r="H32" s="44"/>
      <c r="I32" s="39" t="s">
        <v>65</v>
      </c>
      <c r="J32" s="20"/>
      <c r="K32" s="16">
        <f>C32</f>
        <v>18.399999999999999</v>
      </c>
    </row>
    <row r="33" spans="1:11" s="25" customFormat="1" ht="18" customHeight="1">
      <c r="A33" s="22"/>
      <c r="B33" s="59">
        <v>30</v>
      </c>
      <c r="C33" s="23">
        <v>2.1</v>
      </c>
      <c r="D33" s="16">
        <f t="shared" si="2"/>
        <v>89.5</v>
      </c>
      <c r="E33" s="17" t="s">
        <v>13</v>
      </c>
      <c r="F33" s="77" t="s">
        <v>36</v>
      </c>
      <c r="G33" s="46" t="s">
        <v>60</v>
      </c>
      <c r="H33" s="46"/>
      <c r="I33" s="39" t="s">
        <v>27</v>
      </c>
      <c r="J33" s="24"/>
      <c r="K33" s="16">
        <f t="shared" si="3"/>
        <v>20.5</v>
      </c>
    </row>
    <row r="34" spans="1:11" s="25" customFormat="1" ht="18" customHeight="1">
      <c r="A34" s="22"/>
      <c r="B34" s="59">
        <v>31</v>
      </c>
      <c r="C34" s="23">
        <v>4.0999999999999996</v>
      </c>
      <c r="D34" s="16">
        <f t="shared" si="2"/>
        <v>93.6</v>
      </c>
      <c r="E34" s="17" t="s">
        <v>13</v>
      </c>
      <c r="F34" s="77" t="s">
        <v>36</v>
      </c>
      <c r="G34" s="46" t="s">
        <v>61</v>
      </c>
      <c r="H34" s="46"/>
      <c r="I34" s="39" t="s">
        <v>28</v>
      </c>
      <c r="J34" s="28"/>
      <c r="K34" s="16">
        <f t="shared" si="3"/>
        <v>24.6</v>
      </c>
    </row>
    <row r="35" spans="1:11" s="25" customFormat="1" ht="21" customHeight="1">
      <c r="A35" s="22"/>
      <c r="B35" s="59">
        <v>32</v>
      </c>
      <c r="C35" s="23">
        <v>5</v>
      </c>
      <c r="D35" s="16">
        <f t="shared" si="2"/>
        <v>98.6</v>
      </c>
      <c r="E35" s="17" t="s">
        <v>13</v>
      </c>
      <c r="F35" s="76" t="s">
        <v>16</v>
      </c>
      <c r="G35" s="44" t="s">
        <v>62</v>
      </c>
      <c r="H35" s="44"/>
      <c r="I35" s="39" t="s">
        <v>29</v>
      </c>
      <c r="J35" s="24"/>
      <c r="K35" s="16">
        <f t="shared" si="3"/>
        <v>29.6</v>
      </c>
    </row>
    <row r="36" spans="1:11" s="25" customFormat="1" ht="21" customHeight="1">
      <c r="A36" s="22"/>
      <c r="B36" s="59">
        <v>33</v>
      </c>
      <c r="C36" s="23">
        <v>0.1</v>
      </c>
      <c r="D36" s="16">
        <f t="shared" si="2"/>
        <v>98.699999999999989</v>
      </c>
      <c r="E36" s="17" t="s">
        <v>9</v>
      </c>
      <c r="F36" s="77" t="s">
        <v>42</v>
      </c>
      <c r="G36" s="44" t="s">
        <v>44</v>
      </c>
      <c r="H36" s="44"/>
      <c r="I36" s="41" t="s">
        <v>43</v>
      </c>
      <c r="J36" s="24"/>
      <c r="K36" s="16">
        <f t="shared" si="3"/>
        <v>29.700000000000003</v>
      </c>
    </row>
    <row r="37" spans="1:11" s="25" customFormat="1" ht="18.75" customHeight="1">
      <c r="A37" s="22"/>
      <c r="B37" s="59">
        <v>34</v>
      </c>
      <c r="C37" s="23">
        <v>6</v>
      </c>
      <c r="D37" s="16">
        <f t="shared" si="2"/>
        <v>104.69999999999999</v>
      </c>
      <c r="E37" s="17" t="s">
        <v>13</v>
      </c>
      <c r="F37" s="76" t="s">
        <v>16</v>
      </c>
      <c r="G37" s="44" t="s">
        <v>102</v>
      </c>
      <c r="H37" s="44" t="s">
        <v>108</v>
      </c>
      <c r="I37" s="39" t="s">
        <v>109</v>
      </c>
      <c r="J37" s="24"/>
      <c r="K37" s="16">
        <f t="shared" si="3"/>
        <v>35.700000000000003</v>
      </c>
    </row>
    <row r="38" spans="1:11" s="25" customFormat="1" ht="18.75" customHeight="1">
      <c r="A38" s="22"/>
      <c r="B38" s="59">
        <v>35</v>
      </c>
      <c r="C38" s="23">
        <v>7.7</v>
      </c>
      <c r="D38" s="16">
        <f t="shared" si="2"/>
        <v>112.39999999999999</v>
      </c>
      <c r="E38" s="17" t="s">
        <v>9</v>
      </c>
      <c r="F38" s="77" t="s">
        <v>42</v>
      </c>
      <c r="G38" s="44"/>
      <c r="H38" s="44" t="s">
        <v>103</v>
      </c>
      <c r="I38" s="41"/>
      <c r="J38" s="24"/>
      <c r="K38" s="16">
        <f t="shared" si="3"/>
        <v>43.400000000000006</v>
      </c>
    </row>
    <row r="39" spans="1:11" s="25" customFormat="1" ht="18.75" customHeight="1">
      <c r="A39" s="22"/>
      <c r="B39" s="59">
        <v>36</v>
      </c>
      <c r="C39" s="23">
        <v>8.9</v>
      </c>
      <c r="D39" s="16">
        <f t="shared" si="2"/>
        <v>121.3</v>
      </c>
      <c r="E39" s="17" t="s">
        <v>13</v>
      </c>
      <c r="F39" s="76" t="s">
        <v>16</v>
      </c>
      <c r="G39" s="44"/>
      <c r="H39" s="44" t="s">
        <v>103</v>
      </c>
      <c r="I39" s="41"/>
      <c r="J39" s="24"/>
      <c r="K39" s="16">
        <f t="shared" si="3"/>
        <v>52.300000000000004</v>
      </c>
    </row>
    <row r="40" spans="1:11" s="25" customFormat="1" ht="18.75" customHeight="1">
      <c r="A40" s="22"/>
      <c r="B40" s="59">
        <v>37</v>
      </c>
      <c r="C40" s="23">
        <v>0.3</v>
      </c>
      <c r="D40" s="16">
        <f t="shared" si="2"/>
        <v>121.6</v>
      </c>
      <c r="E40" s="17" t="s">
        <v>9</v>
      </c>
      <c r="F40" s="76" t="s">
        <v>16</v>
      </c>
      <c r="G40" s="44"/>
      <c r="H40" s="44" t="s">
        <v>103</v>
      </c>
      <c r="I40" s="41"/>
      <c r="J40" s="24"/>
      <c r="K40" s="16">
        <f t="shared" si="3"/>
        <v>52.6</v>
      </c>
    </row>
    <row r="41" spans="1:11" s="25" customFormat="1" ht="18.75" customHeight="1">
      <c r="A41" s="22"/>
      <c r="B41" s="59">
        <v>38</v>
      </c>
      <c r="C41" s="23">
        <v>1.5</v>
      </c>
      <c r="D41" s="16">
        <f t="shared" si="2"/>
        <v>123.1</v>
      </c>
      <c r="E41" s="17" t="s">
        <v>9</v>
      </c>
      <c r="F41" s="77" t="s">
        <v>104</v>
      </c>
      <c r="G41" s="44" t="s">
        <v>105</v>
      </c>
      <c r="H41" s="44" t="s">
        <v>103</v>
      </c>
      <c r="I41" s="41"/>
      <c r="J41" s="24"/>
      <c r="K41" s="16">
        <f t="shared" si="3"/>
        <v>54.1</v>
      </c>
    </row>
    <row r="42" spans="1:11" s="25" customFormat="1" ht="18.75" customHeight="1">
      <c r="A42" s="22"/>
      <c r="B42" s="59">
        <v>39</v>
      </c>
      <c r="C42" s="23">
        <v>0.5</v>
      </c>
      <c r="D42" s="16">
        <f t="shared" si="2"/>
        <v>123.6</v>
      </c>
      <c r="E42" s="17" t="s">
        <v>9</v>
      </c>
      <c r="F42" s="77" t="s">
        <v>104</v>
      </c>
      <c r="G42" s="44" t="s">
        <v>106</v>
      </c>
      <c r="H42" s="44" t="s">
        <v>107</v>
      </c>
      <c r="I42" s="41"/>
      <c r="J42" s="24"/>
      <c r="K42" s="16">
        <f t="shared" si="3"/>
        <v>54.6</v>
      </c>
    </row>
    <row r="43" spans="1:11" s="25" customFormat="1" ht="21" customHeight="1">
      <c r="A43" s="22"/>
      <c r="B43" s="59">
        <v>40</v>
      </c>
      <c r="C43" s="23">
        <v>5.0999999999999996</v>
      </c>
      <c r="D43" s="16">
        <f t="shared" si="2"/>
        <v>128.69999999999999</v>
      </c>
      <c r="E43" s="17" t="s">
        <v>13</v>
      </c>
      <c r="F43" s="80" t="s">
        <v>16</v>
      </c>
      <c r="G43" s="44"/>
      <c r="H43" s="44"/>
      <c r="I43" s="35" t="s">
        <v>19</v>
      </c>
      <c r="J43" s="24"/>
      <c r="K43" s="16">
        <f t="shared" si="3"/>
        <v>59.7</v>
      </c>
    </row>
    <row r="44" spans="1:11" s="25" customFormat="1" ht="37.5" customHeight="1">
      <c r="A44" s="22"/>
      <c r="B44" s="59">
        <v>41</v>
      </c>
      <c r="C44" s="30">
        <v>0.4</v>
      </c>
      <c r="D44" s="30">
        <f t="shared" ref="D44:D70" si="4">D43+C44</f>
        <v>129.1</v>
      </c>
      <c r="E44" s="31" t="s">
        <v>45</v>
      </c>
      <c r="F44" s="81" t="s">
        <v>36</v>
      </c>
      <c r="G44" s="45"/>
      <c r="H44" s="45"/>
      <c r="I44" s="40" t="s">
        <v>116</v>
      </c>
      <c r="J44" s="24"/>
      <c r="K44" s="16">
        <f t="shared" si="3"/>
        <v>60.1</v>
      </c>
    </row>
    <row r="45" spans="1:11" s="25" customFormat="1" ht="22.5" customHeight="1">
      <c r="A45" s="22"/>
      <c r="B45" s="59">
        <v>42</v>
      </c>
      <c r="C45" s="23">
        <v>0.3</v>
      </c>
      <c r="D45" s="16">
        <f t="shared" si="4"/>
        <v>129.4</v>
      </c>
      <c r="E45" s="17" t="s">
        <v>9</v>
      </c>
      <c r="F45" s="82" t="s">
        <v>104</v>
      </c>
      <c r="G45" s="44" t="s">
        <v>63</v>
      </c>
      <c r="H45" s="44"/>
      <c r="I45" s="35" t="s">
        <v>110</v>
      </c>
      <c r="J45" s="27"/>
      <c r="K45" s="16">
        <f t="shared" si="3"/>
        <v>60.4</v>
      </c>
    </row>
    <row r="46" spans="1:11" s="25" customFormat="1" ht="21" customHeight="1">
      <c r="A46" s="22"/>
      <c r="B46" s="59">
        <v>43</v>
      </c>
      <c r="C46" s="23">
        <v>0.6</v>
      </c>
      <c r="D46" s="16">
        <f t="shared" si="4"/>
        <v>130</v>
      </c>
      <c r="E46" s="17" t="s">
        <v>13</v>
      </c>
      <c r="F46" s="80" t="s">
        <v>16</v>
      </c>
      <c r="G46" s="44"/>
      <c r="H46" s="44"/>
      <c r="I46" s="39" t="s">
        <v>30</v>
      </c>
      <c r="J46" s="24"/>
      <c r="K46" s="16">
        <f t="shared" si="3"/>
        <v>61</v>
      </c>
    </row>
    <row r="47" spans="1:11" s="25" customFormat="1" ht="21" customHeight="1">
      <c r="A47" s="22"/>
      <c r="B47" s="59">
        <v>44</v>
      </c>
      <c r="C47" s="23">
        <v>5.6</v>
      </c>
      <c r="D47" s="16">
        <f t="shared" si="4"/>
        <v>135.6</v>
      </c>
      <c r="E47" s="17" t="s">
        <v>9</v>
      </c>
      <c r="F47" s="76" t="s">
        <v>16</v>
      </c>
      <c r="G47" s="44" t="s">
        <v>111</v>
      </c>
      <c r="H47" s="44" t="s">
        <v>112</v>
      </c>
      <c r="I47" s="39"/>
      <c r="J47" s="24"/>
      <c r="K47" s="16">
        <f t="shared" si="3"/>
        <v>66.599999999999994</v>
      </c>
    </row>
    <row r="48" spans="1:11" s="25" customFormat="1" ht="21" customHeight="1">
      <c r="A48" s="22"/>
      <c r="B48" s="59">
        <v>45</v>
      </c>
      <c r="C48" s="23">
        <v>0.7</v>
      </c>
      <c r="D48" s="16">
        <f t="shared" si="4"/>
        <v>136.29999999999998</v>
      </c>
      <c r="E48" s="17" t="s">
        <v>12</v>
      </c>
      <c r="F48" s="82" t="s">
        <v>104</v>
      </c>
      <c r="G48" s="44"/>
      <c r="H48" s="44"/>
      <c r="I48" s="39"/>
      <c r="J48" s="24"/>
      <c r="K48" s="16">
        <f t="shared" si="3"/>
        <v>67.3</v>
      </c>
    </row>
    <row r="49" spans="1:11" s="25" customFormat="1" ht="21" customHeight="1">
      <c r="A49" s="22"/>
      <c r="B49" s="59">
        <v>46</v>
      </c>
      <c r="C49" s="23">
        <v>0.3</v>
      </c>
      <c r="D49" s="16">
        <f t="shared" si="4"/>
        <v>136.6</v>
      </c>
      <c r="E49" s="17" t="s">
        <v>9</v>
      </c>
      <c r="F49" s="82" t="s">
        <v>104</v>
      </c>
      <c r="G49" s="44" t="s">
        <v>102</v>
      </c>
      <c r="H49" s="44" t="s">
        <v>113</v>
      </c>
      <c r="I49" s="39"/>
      <c r="J49" s="24"/>
      <c r="K49" s="16">
        <f t="shared" si="3"/>
        <v>67.599999999999994</v>
      </c>
    </row>
    <row r="50" spans="1:11" s="25" customFormat="1" ht="21" customHeight="1">
      <c r="A50" s="22"/>
      <c r="B50" s="59">
        <v>47</v>
      </c>
      <c r="C50" s="23">
        <v>0.8</v>
      </c>
      <c r="D50" s="16">
        <f t="shared" si="4"/>
        <v>137.4</v>
      </c>
      <c r="E50" s="17" t="s">
        <v>13</v>
      </c>
      <c r="F50" s="80" t="s">
        <v>16</v>
      </c>
      <c r="G50" s="44"/>
      <c r="H50" s="44"/>
      <c r="I50" s="39"/>
      <c r="J50" s="24"/>
      <c r="K50" s="16">
        <f t="shared" si="3"/>
        <v>68.399999999999991</v>
      </c>
    </row>
    <row r="51" spans="1:11" s="25" customFormat="1" ht="19.5" customHeight="1">
      <c r="A51" s="22"/>
      <c r="B51" s="59">
        <v>48</v>
      </c>
      <c r="C51" s="23">
        <v>7.6</v>
      </c>
      <c r="D51" s="16">
        <f t="shared" si="4"/>
        <v>145</v>
      </c>
      <c r="E51" s="17" t="s">
        <v>114</v>
      </c>
      <c r="F51" s="76" t="s">
        <v>17</v>
      </c>
      <c r="G51" s="44" t="s">
        <v>58</v>
      </c>
      <c r="H51" s="44" t="s">
        <v>113</v>
      </c>
      <c r="I51" s="39" t="s">
        <v>125</v>
      </c>
      <c r="J51" s="24"/>
      <c r="K51" s="16">
        <f t="shared" si="3"/>
        <v>75.999999999999986</v>
      </c>
    </row>
    <row r="52" spans="1:11" s="25" customFormat="1" ht="49.5" customHeight="1">
      <c r="A52" s="22"/>
      <c r="B52" s="59">
        <v>49</v>
      </c>
      <c r="C52" s="29">
        <v>1.2</v>
      </c>
      <c r="D52" s="29">
        <f t="shared" si="4"/>
        <v>146.19999999999999</v>
      </c>
      <c r="E52" s="26" t="s">
        <v>46</v>
      </c>
      <c r="F52" s="79" t="s">
        <v>47</v>
      </c>
      <c r="G52" s="43"/>
      <c r="H52" s="43"/>
      <c r="I52" s="36" t="s">
        <v>64</v>
      </c>
      <c r="J52" s="38">
        <v>0.65555555555555556</v>
      </c>
      <c r="K52" s="29">
        <f t="shared" si="3"/>
        <v>77.199999999999989</v>
      </c>
    </row>
    <row r="53" spans="1:11" s="25" customFormat="1" ht="22.5" customHeight="1">
      <c r="A53" s="22"/>
      <c r="B53" s="59">
        <v>50</v>
      </c>
      <c r="C53" s="23">
        <v>0.4</v>
      </c>
      <c r="D53" s="16">
        <f t="shared" si="4"/>
        <v>146.6</v>
      </c>
      <c r="E53" s="17" t="s">
        <v>66</v>
      </c>
      <c r="F53" s="76" t="s">
        <v>16</v>
      </c>
      <c r="G53" s="47" t="s">
        <v>48</v>
      </c>
      <c r="H53" s="47" t="s">
        <v>126</v>
      </c>
      <c r="I53" s="39" t="s">
        <v>127</v>
      </c>
      <c r="J53" s="24"/>
      <c r="K53" s="16">
        <f>C53</f>
        <v>0.4</v>
      </c>
    </row>
    <row r="54" spans="1:11" s="25" customFormat="1" ht="33.75" customHeight="1">
      <c r="A54" s="22"/>
      <c r="B54" s="59">
        <v>51</v>
      </c>
      <c r="C54" s="23">
        <v>23.9</v>
      </c>
      <c r="D54" s="16">
        <f>D53+C54</f>
        <v>170.5</v>
      </c>
      <c r="E54" s="17" t="s">
        <v>50</v>
      </c>
      <c r="F54" s="76" t="s">
        <v>17</v>
      </c>
      <c r="G54" s="47" t="s">
        <v>51</v>
      </c>
      <c r="H54" s="47" t="s">
        <v>128</v>
      </c>
      <c r="I54" s="39" t="s">
        <v>129</v>
      </c>
      <c r="J54" s="24"/>
      <c r="K54" s="16">
        <f t="shared" si="3"/>
        <v>24.299999999999997</v>
      </c>
    </row>
    <row r="55" spans="1:11" s="25" customFormat="1" ht="46.5" customHeight="1">
      <c r="A55" s="22"/>
      <c r="B55" s="59">
        <v>52</v>
      </c>
      <c r="C55" s="29">
        <v>11.3</v>
      </c>
      <c r="D55" s="29">
        <f t="shared" si="4"/>
        <v>181.8</v>
      </c>
      <c r="E55" s="26" t="s">
        <v>67</v>
      </c>
      <c r="F55" s="79" t="s">
        <v>68</v>
      </c>
      <c r="G55" s="51" t="s">
        <v>51</v>
      </c>
      <c r="H55" s="51"/>
      <c r="I55" s="49" t="s">
        <v>69</v>
      </c>
      <c r="J55" s="38">
        <v>0.75277777777777777</v>
      </c>
      <c r="K55" s="29">
        <f t="shared" si="3"/>
        <v>35.599999999999994</v>
      </c>
    </row>
    <row r="56" spans="1:11" s="25" customFormat="1" ht="19.5" customHeight="1">
      <c r="A56" s="22"/>
      <c r="B56" s="59">
        <v>53</v>
      </c>
      <c r="C56" s="23">
        <v>2</v>
      </c>
      <c r="D56" s="16">
        <f t="shared" si="4"/>
        <v>183.8</v>
      </c>
      <c r="E56" s="17" t="s">
        <v>52</v>
      </c>
      <c r="F56" s="76" t="s">
        <v>17</v>
      </c>
      <c r="G56" s="47" t="s">
        <v>51</v>
      </c>
      <c r="H56" s="47"/>
      <c r="I56" s="39"/>
      <c r="J56" s="24"/>
      <c r="K56" s="16">
        <f>C56</f>
        <v>2</v>
      </c>
    </row>
    <row r="57" spans="1:11" s="25" customFormat="1" ht="19.5" customHeight="1">
      <c r="A57" s="22"/>
      <c r="B57" s="59">
        <v>54</v>
      </c>
      <c r="C57" s="23">
        <v>0.3</v>
      </c>
      <c r="D57" s="16">
        <f t="shared" si="4"/>
        <v>184.10000000000002</v>
      </c>
      <c r="E57" s="17" t="s">
        <v>70</v>
      </c>
      <c r="F57" s="76" t="s">
        <v>16</v>
      </c>
      <c r="G57" s="44"/>
      <c r="H57" s="44"/>
      <c r="I57" s="39"/>
      <c r="J57" s="27"/>
      <c r="K57" s="16">
        <f t="shared" si="3"/>
        <v>2.2999999999999998</v>
      </c>
    </row>
    <row r="58" spans="1:11" s="25" customFormat="1" ht="19.5" customHeight="1">
      <c r="A58" s="22"/>
      <c r="B58" s="59">
        <v>55</v>
      </c>
      <c r="C58" s="23">
        <v>0.9</v>
      </c>
      <c r="D58" s="16">
        <f t="shared" si="4"/>
        <v>185.00000000000003</v>
      </c>
      <c r="E58" s="17" t="s">
        <v>49</v>
      </c>
      <c r="F58" s="76" t="s">
        <v>17</v>
      </c>
      <c r="G58" s="44"/>
      <c r="H58" s="44"/>
      <c r="I58" s="41" t="s">
        <v>71</v>
      </c>
      <c r="J58" s="24"/>
      <c r="K58" s="16">
        <f t="shared" si="3"/>
        <v>3.1999999999999997</v>
      </c>
    </row>
    <row r="59" spans="1:11" s="25" customFormat="1" ht="19.5" customHeight="1">
      <c r="A59" s="22"/>
      <c r="B59" s="59">
        <v>56</v>
      </c>
      <c r="C59" s="23">
        <v>0.1</v>
      </c>
      <c r="D59" s="16">
        <f t="shared" si="4"/>
        <v>185.10000000000002</v>
      </c>
      <c r="E59" s="17" t="s">
        <v>72</v>
      </c>
      <c r="F59" s="77" t="s">
        <v>73</v>
      </c>
      <c r="G59" s="44"/>
      <c r="H59" s="44"/>
      <c r="I59" s="41" t="s">
        <v>74</v>
      </c>
      <c r="J59" s="24"/>
      <c r="K59" s="16">
        <f t="shared" si="3"/>
        <v>3.3</v>
      </c>
    </row>
    <row r="60" spans="1:11" s="25" customFormat="1" ht="19.5" customHeight="1">
      <c r="A60" s="22"/>
      <c r="B60" s="59">
        <v>57</v>
      </c>
      <c r="C60" s="23">
        <v>0.5</v>
      </c>
      <c r="D60" s="16">
        <f t="shared" si="4"/>
        <v>185.60000000000002</v>
      </c>
      <c r="E60" s="17" t="s">
        <v>15</v>
      </c>
      <c r="F60" s="77" t="s">
        <v>68</v>
      </c>
      <c r="G60" s="44"/>
      <c r="H60" s="44"/>
      <c r="I60" s="41" t="s">
        <v>75</v>
      </c>
      <c r="J60" s="24"/>
      <c r="K60" s="16">
        <f t="shared" si="3"/>
        <v>3.8</v>
      </c>
    </row>
    <row r="61" spans="1:11" s="25" customFormat="1" ht="19.5" customHeight="1">
      <c r="A61" s="22"/>
      <c r="B61" s="59">
        <v>58</v>
      </c>
      <c r="C61" s="23">
        <v>0.3</v>
      </c>
      <c r="D61" s="16">
        <f t="shared" si="4"/>
        <v>185.90000000000003</v>
      </c>
      <c r="E61" s="17" t="s">
        <v>49</v>
      </c>
      <c r="F61" s="77" t="s">
        <v>76</v>
      </c>
      <c r="G61" s="44"/>
      <c r="H61" s="44"/>
      <c r="I61" s="41" t="s">
        <v>77</v>
      </c>
      <c r="J61" s="24"/>
      <c r="K61" s="16">
        <f t="shared" si="3"/>
        <v>4.0999999999999996</v>
      </c>
    </row>
    <row r="62" spans="1:11" s="25" customFormat="1" ht="19.5" customHeight="1">
      <c r="A62" s="22"/>
      <c r="B62" s="59">
        <v>59</v>
      </c>
      <c r="C62" s="23">
        <v>0.8</v>
      </c>
      <c r="D62" s="16">
        <f t="shared" si="4"/>
        <v>186.70000000000005</v>
      </c>
      <c r="E62" s="17" t="s">
        <v>15</v>
      </c>
      <c r="F62" s="76" t="s">
        <v>16</v>
      </c>
      <c r="G62" s="44" t="s">
        <v>78</v>
      </c>
      <c r="H62" s="44"/>
      <c r="I62" s="41" t="s">
        <v>53</v>
      </c>
      <c r="J62" s="24"/>
      <c r="K62" s="16">
        <f t="shared" si="3"/>
        <v>4.8999999999999995</v>
      </c>
    </row>
    <row r="63" spans="1:11" s="25" customFormat="1" ht="19.5" customHeight="1">
      <c r="A63" s="22"/>
      <c r="B63" s="59">
        <v>60</v>
      </c>
      <c r="C63" s="23">
        <v>8.9</v>
      </c>
      <c r="D63" s="16">
        <f t="shared" si="4"/>
        <v>195.60000000000005</v>
      </c>
      <c r="E63" s="17" t="s">
        <v>79</v>
      </c>
      <c r="F63" s="77" t="s">
        <v>73</v>
      </c>
      <c r="G63" s="44"/>
      <c r="H63" s="44"/>
      <c r="I63" s="41" t="s">
        <v>91</v>
      </c>
      <c r="J63" s="24"/>
      <c r="K63" s="16">
        <f t="shared" si="3"/>
        <v>13.8</v>
      </c>
    </row>
    <row r="64" spans="1:11" s="25" customFormat="1" ht="19.5" customHeight="1">
      <c r="A64" s="22"/>
      <c r="B64" s="59">
        <v>61</v>
      </c>
      <c r="C64" s="23">
        <v>3.4</v>
      </c>
      <c r="D64" s="16">
        <f t="shared" si="4"/>
        <v>199.00000000000006</v>
      </c>
      <c r="E64" s="17" t="s">
        <v>15</v>
      </c>
      <c r="F64" s="77" t="s">
        <v>92</v>
      </c>
      <c r="G64" s="44"/>
      <c r="H64" s="44"/>
      <c r="I64" s="41" t="s">
        <v>93</v>
      </c>
      <c r="J64" s="24"/>
      <c r="K64" s="16">
        <f t="shared" si="3"/>
        <v>17.2</v>
      </c>
    </row>
    <row r="65" spans="1:11" s="63" customFormat="1" ht="20.25" customHeight="1">
      <c r="A65" s="58"/>
      <c r="B65" s="59">
        <v>62</v>
      </c>
      <c r="C65" s="23">
        <v>0.10000000000002274</v>
      </c>
      <c r="D65" s="16">
        <f t="shared" si="4"/>
        <v>199.10000000000008</v>
      </c>
      <c r="E65" s="60" t="s">
        <v>94</v>
      </c>
      <c r="F65" s="74" t="s">
        <v>42</v>
      </c>
      <c r="G65" s="61" t="s">
        <v>95</v>
      </c>
      <c r="H65" s="61"/>
      <c r="I65" s="61"/>
      <c r="J65" s="67"/>
      <c r="K65" s="16">
        <f t="shared" si="3"/>
        <v>17.300000000000022</v>
      </c>
    </row>
    <row r="66" spans="1:11" s="63" customFormat="1" ht="20.25" customHeight="1">
      <c r="A66" s="58"/>
      <c r="B66" s="59">
        <v>63</v>
      </c>
      <c r="C66" s="23">
        <v>1.0999999999999943</v>
      </c>
      <c r="D66" s="16">
        <f t="shared" si="4"/>
        <v>200.20000000000007</v>
      </c>
      <c r="E66" s="60" t="s">
        <v>96</v>
      </c>
      <c r="F66" s="74" t="s">
        <v>34</v>
      </c>
      <c r="G66" s="61" t="s">
        <v>95</v>
      </c>
      <c r="H66" s="61"/>
      <c r="I66" s="61"/>
      <c r="J66" s="67"/>
      <c r="K66" s="16">
        <f>K65+C66</f>
        <v>18.400000000000016</v>
      </c>
    </row>
    <row r="67" spans="1:11" s="63" customFormat="1" ht="20.25" customHeight="1">
      <c r="A67" s="58"/>
      <c r="B67" s="59">
        <v>64</v>
      </c>
      <c r="C67" s="23">
        <v>4.2</v>
      </c>
      <c r="D67" s="16">
        <f t="shared" si="4"/>
        <v>204.40000000000006</v>
      </c>
      <c r="E67" s="60" t="s">
        <v>96</v>
      </c>
      <c r="F67" s="74" t="s">
        <v>34</v>
      </c>
      <c r="G67" s="61"/>
      <c r="H67" s="61"/>
      <c r="I67" s="61"/>
      <c r="J67" s="67"/>
      <c r="K67" s="16">
        <f>K66+C67</f>
        <v>22.600000000000016</v>
      </c>
    </row>
    <row r="68" spans="1:11" s="63" customFormat="1" ht="20.25" customHeight="1">
      <c r="A68" s="58"/>
      <c r="B68" s="59">
        <v>65</v>
      </c>
      <c r="C68" s="23">
        <v>0.3</v>
      </c>
      <c r="D68" s="16">
        <f t="shared" si="4"/>
        <v>204.70000000000007</v>
      </c>
      <c r="E68" s="60" t="s">
        <v>97</v>
      </c>
      <c r="F68" s="74" t="s">
        <v>42</v>
      </c>
      <c r="G68" s="61"/>
      <c r="H68" s="61"/>
      <c r="I68" s="61"/>
      <c r="J68" s="67"/>
      <c r="K68" s="16">
        <f>K67+C68</f>
        <v>22.900000000000016</v>
      </c>
    </row>
    <row r="69" spans="1:11" s="63" customFormat="1" ht="20.25" customHeight="1">
      <c r="A69" s="58"/>
      <c r="B69" s="59">
        <v>66</v>
      </c>
      <c r="C69" s="23">
        <v>0.1</v>
      </c>
      <c r="D69" s="16">
        <f t="shared" si="4"/>
        <v>204.80000000000007</v>
      </c>
      <c r="E69" s="60" t="s">
        <v>87</v>
      </c>
      <c r="F69" s="74" t="s">
        <v>34</v>
      </c>
      <c r="G69" s="61"/>
      <c r="H69" s="61"/>
      <c r="I69" s="61"/>
      <c r="J69" s="67"/>
      <c r="K69" s="16">
        <f>K68+C69</f>
        <v>23.000000000000018</v>
      </c>
    </row>
    <row r="70" spans="1:11" s="63" customFormat="1" ht="69.75" customHeight="1">
      <c r="A70" s="58"/>
      <c r="B70" s="59">
        <v>67</v>
      </c>
      <c r="C70" s="29">
        <v>0.3</v>
      </c>
      <c r="D70" s="29">
        <f t="shared" si="4"/>
        <v>205.10000000000008</v>
      </c>
      <c r="E70" s="68" t="s">
        <v>98</v>
      </c>
      <c r="F70" s="83" t="s">
        <v>99</v>
      </c>
      <c r="G70" s="69"/>
      <c r="H70" s="69"/>
      <c r="I70" s="70" t="s">
        <v>134</v>
      </c>
      <c r="J70" s="38">
        <v>0.8125</v>
      </c>
      <c r="K70" s="29">
        <f>K69+C70</f>
        <v>23.300000000000018</v>
      </c>
    </row>
    <row r="71" spans="1:11" ht="21" customHeight="1"/>
    <row r="72" spans="1:11" ht="21" customHeight="1"/>
    <row r="73" spans="1:11" ht="21" customHeight="1"/>
    <row r="74" spans="1:11" ht="21" customHeight="1"/>
    <row r="75" spans="1:11" ht="21" customHeight="1"/>
    <row r="76" spans="1:11" ht="21" customHeight="1"/>
    <row r="77" spans="1:11" ht="21" customHeight="1"/>
    <row r="78" spans="1:11" ht="21" customHeight="1"/>
    <row r="79" spans="1:11" ht="21" customHeight="1"/>
    <row r="80" spans="1:11" ht="21" customHeight="1"/>
    <row r="81" spans="5:5" ht="21" customHeight="1">
      <c r="E81" s="32"/>
    </row>
    <row r="82" spans="5:5" ht="21" customHeight="1"/>
    <row r="83" spans="5:5" ht="21" customHeight="1"/>
    <row r="84" spans="5:5" ht="21" customHeight="1"/>
    <row r="85" spans="5:5" ht="21" customHeight="1"/>
    <row r="86" spans="5:5" ht="21" customHeight="1"/>
    <row r="87" spans="5:5" ht="21" customHeight="1"/>
    <row r="88" spans="5:5" ht="21" customHeight="1"/>
    <row r="89" spans="5:5" ht="21" customHeight="1"/>
    <row r="90" spans="5:5" ht="21" customHeight="1"/>
    <row r="91" spans="5:5" ht="21" customHeight="1"/>
    <row r="92" spans="5:5" ht="21" customHeight="1"/>
    <row r="93" spans="5:5" ht="21" customHeight="1"/>
    <row r="94" spans="5:5" ht="21" customHeight="1"/>
    <row r="95" spans="5:5" ht="21" customHeight="1"/>
    <row r="96" spans="5:5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</sheetData>
  <mergeCells count="3">
    <mergeCell ref="C2:D2"/>
    <mergeCell ref="E1:I2"/>
    <mergeCell ref="J1:K2"/>
  </mergeCells>
  <phoneticPr fontId="25"/>
  <pageMargins left="0.25" right="0.25" top="0.75" bottom="0.75" header="0.3" footer="0.3"/>
  <pageSetup paperSize="9" scale="8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200</vt:lpstr>
      <vt:lpstr>'200'!Print_Area</vt:lpstr>
    </vt:vector>
  </TitlesOfParts>
  <Company>COLNAGO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revision/>
  <cp:lastPrinted>2021-10-21T12:31:17Z</cp:lastPrinted>
  <dcterms:created xsi:type="dcterms:W3CDTF">2011-04-06T10:06:15Z</dcterms:created>
  <dcterms:modified xsi:type="dcterms:W3CDTF">2026-01-07T11:39:50Z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