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90" yWindow="0" windowWidth="16320" windowHeight="13155" tabRatio="769"/>
  </bookViews>
  <sheets>
    <sheet name="吹屋200㎞" sheetId="8" r:id="rId1"/>
    <sheet name="Sheet1" sheetId="9" r:id="rId2"/>
  </sheets>
  <calcPr calcId="145621"/>
</workbook>
</file>

<file path=xl/calcChain.xml><?xml version="1.0" encoding="utf-8"?>
<calcChain xmlns="http://schemas.openxmlformats.org/spreadsheetml/2006/main">
  <c r="K74" i="8" l="1"/>
  <c r="K5" i="8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D74" i="8"/>
  <c r="D5" i="8" l="1"/>
  <c r="D6" i="8" s="1"/>
  <c r="D7" i="8" s="1"/>
  <c r="D8" i="8" s="1"/>
  <c r="D9" i="8" s="1"/>
  <c r="D10" i="8" s="1"/>
  <c r="K21" i="8" l="1"/>
  <c r="K22" i="8" l="1"/>
  <c r="K23" i="8" s="1"/>
  <c r="K24" i="8" s="1"/>
  <c r="K20" i="8"/>
  <c r="K56" i="8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K72" i="8" s="1"/>
  <c r="K73" i="8" s="1"/>
  <c r="K25" i="8" l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D11" i="8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l="1"/>
  <c r="D44" i="8" s="1"/>
  <c r="D45" i="8" s="1"/>
  <c r="D46" i="8" l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l="1"/>
  <c r="D67" i="8" s="1"/>
  <c r="D68" i="8" s="1"/>
  <c r="D69" i="8" l="1"/>
  <c r="D70" i="8" s="1"/>
  <c r="D71" i="8" s="1"/>
  <c r="D72" i="8" l="1"/>
  <c r="D73" i="8" s="1"/>
</calcChain>
</file>

<file path=xl/sharedStrings.xml><?xml version="1.0" encoding="utf-8"?>
<sst xmlns="http://schemas.openxmlformats.org/spreadsheetml/2006/main" count="283" uniqueCount="187">
  <si>
    <t>（距離は参考値）</t>
  </si>
  <si>
    <t>NO.</t>
  </si>
  <si>
    <t>区間距離</t>
  </si>
  <si>
    <t>積算距離</t>
  </si>
  <si>
    <t>通過点　S=信号</t>
  </si>
  <si>
    <t>進路</t>
  </si>
  <si>
    <t>ルート</t>
  </si>
  <si>
    <t>看板表示</t>
  </si>
  <si>
    <t>情報、その他</t>
  </si>
  <si>
    <t>PC間距離</t>
  </si>
  <si>
    <t>┳字路</t>
  </si>
  <si>
    <t>左折</t>
  </si>
  <si>
    <t>右折</t>
  </si>
  <si>
    <t>直進</t>
  </si>
  <si>
    <t>右側</t>
  </si>
  <si>
    <t>╋字路(撫川橋）Ｓ</t>
  </si>
  <si>
    <t>川沿い西側を進む</t>
  </si>
  <si>
    <t>┣字路　</t>
  </si>
  <si>
    <r>
      <rPr>
        <b/>
        <sz val="11"/>
        <rFont val="ＭＳ Ｐゴシック"/>
        <family val="3"/>
        <charset val="128"/>
      </rPr>
      <t>Ｙ</t>
    </r>
    <r>
      <rPr>
        <sz val="11"/>
        <rFont val="ＭＳ Ｐゴシック"/>
        <family val="3"/>
        <charset val="128"/>
      </rPr>
      <t>字分岐　Ｓ(押しボタン点滅)</t>
    </r>
  </si>
  <si>
    <t>左斜め</t>
  </si>
  <si>
    <t>┫字路</t>
  </si>
  <si>
    <t>高速のボックスをくぐって最初の対岸へ渡る橋を左折し渡る、川の西側へ</t>
  </si>
  <si>
    <t>╋字路(福崎）Ｓ</t>
  </si>
  <si>
    <t>Ｒ４２９</t>
  </si>
  <si>
    <t>道なりにＲ４２９を進む</t>
  </si>
  <si>
    <t>┣字路　S</t>
  </si>
  <si>
    <t>K71</t>
  </si>
  <si>
    <t>御津</t>
  </si>
  <si>
    <t>╋字路　Ｓ</t>
  </si>
  <si>
    <t>Ｋ３１</t>
  </si>
  <si>
    <t>高梁</t>
  </si>
  <si>
    <t>┳字路　Ｓ</t>
  </si>
  <si>
    <t>ＰＣ１　
ローソン吉備中央店</t>
  </si>
  <si>
    <t>左側</t>
  </si>
  <si>
    <t>レシート取得後、そのまま直進</t>
  </si>
  <si>
    <t>┣字路　S　</t>
  </si>
  <si>
    <t>通過チェック１
(常山公園で写真)</t>
  </si>
  <si>
    <t>Ｋ４９</t>
  </si>
  <si>
    <t>正面にエネオスGS</t>
  </si>
  <si>
    <t>Ｒ３１３</t>
  </si>
  <si>
    <t>高梁、R180</t>
  </si>
  <si>
    <t>┳字路（新幡見橋）　Ｓ</t>
  </si>
  <si>
    <t>Ｒ１８０</t>
  </si>
  <si>
    <t>米子、新見</t>
  </si>
  <si>
    <t>かぐら街道</t>
  </si>
  <si>
    <t>Ｋ３０２</t>
  </si>
  <si>
    <t>宇治、吹屋</t>
  </si>
  <si>
    <t>吹屋ふるさと村の看板に従って進む。途中から【かぐら街道】になる</t>
  </si>
  <si>
    <t>吹屋、広兼邸</t>
  </si>
  <si>
    <t>赤い看板の【吹屋、広兼邸】右方面へ</t>
  </si>
  <si>
    <t>ふるさと街道</t>
  </si>
  <si>
    <t>吹屋</t>
  </si>
  <si>
    <t>╋字路　</t>
  </si>
  <si>
    <t>広兼邸</t>
  </si>
  <si>
    <t>ここの赤い看板(直進)は、観光バス用です。左折してください</t>
  </si>
  <si>
    <t>広兼邸(右折)の看板があります</t>
  </si>
  <si>
    <t>通過チェック２
(広兼邸の写真)</t>
  </si>
  <si>
    <t>左上</t>
  </si>
  <si>
    <t>バイパスへ行かず、吹屋の町並み方面へ</t>
  </si>
  <si>
    <t>吹屋の町並みへ入ります</t>
  </si>
  <si>
    <t>新見、坂本</t>
  </si>
  <si>
    <t>K３３</t>
  </si>
  <si>
    <t>井原、川上</t>
  </si>
  <si>
    <t>K435</t>
  </si>
  <si>
    <t>夫婦岩駐車場</t>
  </si>
  <si>
    <t>【止まれ】の標識があります</t>
  </si>
  <si>
    <t>K300</t>
  </si>
  <si>
    <t>吉備中央</t>
  </si>
  <si>
    <t>直進</t>
    <phoneticPr fontId="26"/>
  </si>
  <si>
    <t>高梁、R180</t>
    <rPh sb="0" eb="2">
      <t>タカハシ</t>
    </rPh>
    <phoneticPr fontId="26"/>
  </si>
  <si>
    <t>広域農道</t>
    <rPh sb="0" eb="2">
      <t>コウイキ</t>
    </rPh>
    <rPh sb="2" eb="4">
      <t>ノウドウ</t>
    </rPh>
    <phoneticPr fontId="26"/>
  </si>
  <si>
    <t>道なりに直進後、右カーブします。</t>
    <rPh sb="0" eb="1">
      <t>ミチ</t>
    </rPh>
    <rPh sb="4" eb="6">
      <t>チョクシン</t>
    </rPh>
    <rPh sb="6" eb="7">
      <t>ゴ</t>
    </rPh>
    <rPh sb="8" eb="9">
      <t>ミギ</t>
    </rPh>
    <phoneticPr fontId="26"/>
  </si>
  <si>
    <t>╋字路　</t>
    <phoneticPr fontId="26"/>
  </si>
  <si>
    <t>成羽</t>
    <rPh sb="0" eb="2">
      <t>ナリワ</t>
    </rPh>
    <phoneticPr fontId="26"/>
  </si>
  <si>
    <t>橋を過ぎてすぐを右折、羽山渓谷へ。路面に小枝や小石に注意！</t>
    <rPh sb="0" eb="1">
      <t>ハシ</t>
    </rPh>
    <rPh sb="2" eb="3">
      <t>ス</t>
    </rPh>
    <rPh sb="17" eb="19">
      <t>ロメン</t>
    </rPh>
    <rPh sb="20" eb="22">
      <t>コエダ</t>
    </rPh>
    <rPh sb="23" eb="25">
      <t>コイシ</t>
    </rPh>
    <rPh sb="26" eb="28">
      <t>チュウイ</t>
    </rPh>
    <phoneticPr fontId="26"/>
  </si>
  <si>
    <t>高梁</t>
    <rPh sb="0" eb="2">
      <t>タカハシ</t>
    </rPh>
    <phoneticPr fontId="26"/>
  </si>
  <si>
    <t>信号の先を、道なり</t>
    <phoneticPr fontId="26"/>
  </si>
  <si>
    <t>右折</t>
    <rPh sb="0" eb="2">
      <t>ウセツ</t>
    </rPh>
    <phoneticPr fontId="26"/>
  </si>
  <si>
    <t>直進</t>
    <rPh sb="0" eb="2">
      <t>チョクシン</t>
    </rPh>
    <phoneticPr fontId="26"/>
  </si>
  <si>
    <t>道路を横断せずに、右側の歩道を通り撫川橋交差点へすすむ。</t>
    <rPh sb="0" eb="2">
      <t>ドウロ</t>
    </rPh>
    <rPh sb="3" eb="5">
      <t>オウダン</t>
    </rPh>
    <rPh sb="9" eb="11">
      <t>ミギガワ</t>
    </rPh>
    <rPh sb="12" eb="14">
      <t>ホドウ</t>
    </rPh>
    <rPh sb="15" eb="16">
      <t>トオ</t>
    </rPh>
    <rPh sb="17" eb="18">
      <t>ナ</t>
    </rPh>
    <rPh sb="18" eb="19">
      <t>カワ</t>
    </rPh>
    <rPh sb="19" eb="20">
      <t>ハシ</t>
    </rPh>
    <rPh sb="20" eb="23">
      <t>コウサテン</t>
    </rPh>
    <phoneticPr fontId="26"/>
  </si>
  <si>
    <t>╋字路（撫川橋）Ｓ</t>
    <rPh sb="4" eb="5">
      <t>ナ</t>
    </rPh>
    <rPh sb="5" eb="6">
      <t>カワ</t>
    </rPh>
    <rPh sb="6" eb="7">
      <t>ハシ</t>
    </rPh>
    <phoneticPr fontId="26"/>
  </si>
  <si>
    <t>駐車場を通過します。トイレあり。右折後下ります。</t>
    <rPh sb="16" eb="18">
      <t>ウセツ</t>
    </rPh>
    <rPh sb="18" eb="19">
      <t>ゴ</t>
    </rPh>
    <rPh sb="19" eb="20">
      <t>クダ</t>
    </rPh>
    <phoneticPr fontId="26"/>
  </si>
  <si>
    <t>┳字路(落合橋東）　S</t>
    <rPh sb="4" eb="6">
      <t>オチアイ</t>
    </rPh>
    <rPh sb="6" eb="7">
      <t>ハシ</t>
    </rPh>
    <rPh sb="7" eb="8">
      <t>ヒガシ</t>
    </rPh>
    <phoneticPr fontId="26"/>
  </si>
  <si>
    <t>左折</t>
    <phoneticPr fontId="26"/>
  </si>
  <si>
    <t>Ｒ１８０</t>
    <phoneticPr fontId="26"/>
  </si>
  <si>
    <t>米子、新見</t>
    <rPh sb="0" eb="2">
      <t>ヨナゴ</t>
    </rPh>
    <rPh sb="3" eb="5">
      <t>ニイミ</t>
    </rPh>
    <phoneticPr fontId="26"/>
  </si>
  <si>
    <t>┣字路（段町）Ｓ</t>
    <rPh sb="2" eb="3">
      <t>ロ</t>
    </rPh>
    <rPh sb="4" eb="5">
      <t>ダン</t>
    </rPh>
    <rPh sb="5" eb="6">
      <t>マチ</t>
    </rPh>
    <phoneticPr fontId="26"/>
  </si>
  <si>
    <t>左手にジョイフルがあります.。右折後、地下道へ入らず側道へ。</t>
    <rPh sb="0" eb="2">
      <t>ヒダリテ</t>
    </rPh>
    <rPh sb="15" eb="17">
      <t>ウセツ</t>
    </rPh>
    <rPh sb="17" eb="18">
      <t>ゴ</t>
    </rPh>
    <rPh sb="19" eb="22">
      <t>チカドウ</t>
    </rPh>
    <rPh sb="23" eb="24">
      <t>ハイ</t>
    </rPh>
    <rPh sb="26" eb="27">
      <t>ソク</t>
    </rPh>
    <rPh sb="27" eb="28">
      <t>ドウ</t>
    </rPh>
    <phoneticPr fontId="26"/>
  </si>
  <si>
    <t>┓字路</t>
    <rPh sb="1" eb="3">
      <t>ジロ</t>
    </rPh>
    <phoneticPr fontId="26"/>
  </si>
  <si>
    <t>┏字路</t>
    <rPh sb="1" eb="3">
      <t>ジロ</t>
    </rPh>
    <phoneticPr fontId="26"/>
  </si>
  <si>
    <t>右折し、踏切を渡ると直進し、Ｒ４８４に合流</t>
    <rPh sb="0" eb="2">
      <t>ウセツ</t>
    </rPh>
    <rPh sb="4" eb="6">
      <t>フミキリ</t>
    </rPh>
    <rPh sb="7" eb="8">
      <t>ワタ</t>
    </rPh>
    <rPh sb="10" eb="12">
      <t>チョクシン</t>
    </rPh>
    <rPh sb="19" eb="21">
      <t>ゴウリュウ</t>
    </rPh>
    <phoneticPr fontId="26"/>
  </si>
  <si>
    <t>岡山空港</t>
    <rPh sb="0" eb="2">
      <t>オカヤマ</t>
    </rPh>
    <rPh sb="2" eb="4">
      <t>クウコウ</t>
    </rPh>
    <phoneticPr fontId="26"/>
  </si>
  <si>
    <t>左手に吉備中央公園、トイレあり</t>
    <rPh sb="0" eb="2">
      <t>ヒダリテ</t>
    </rPh>
    <rPh sb="3" eb="7">
      <t>キビチュウオウ</t>
    </rPh>
    <rPh sb="7" eb="9">
      <t>コウエン</t>
    </rPh>
    <phoneticPr fontId="26"/>
  </si>
  <si>
    <t>┫字路</t>
    <phoneticPr fontId="26"/>
  </si>
  <si>
    <t>┳字路　</t>
    <phoneticPr fontId="26"/>
  </si>
  <si>
    <t>K１６２</t>
    <phoneticPr fontId="26"/>
  </si>
  <si>
    <t>Ｋ１５３</t>
    <phoneticPr fontId="26"/>
  </si>
  <si>
    <t>╋字路　</t>
    <phoneticPr fontId="26"/>
  </si>
  <si>
    <t>╋字路　Ｓ</t>
    <phoneticPr fontId="26"/>
  </si>
  <si>
    <t>┳字路　S</t>
    <phoneticPr fontId="26"/>
  </si>
  <si>
    <t>Ｋ７２</t>
    <phoneticPr fontId="26"/>
  </si>
  <si>
    <t>┣字路　Ｓ</t>
  </si>
  <si>
    <t>Ｒ４８４</t>
  </si>
  <si>
    <t>ループしながら登る、交通量を見て歩道を通行してください。</t>
  </si>
  <si>
    <t>ふれあい
農道</t>
  </si>
  <si>
    <t>建部
岡山空港</t>
  </si>
  <si>
    <t>賀陽ＩＣを過ぎて『道の駅　賀陽』通過後すぐの交差点</t>
  </si>
  <si>
    <t>左側</t>
    <phoneticPr fontId="26"/>
  </si>
  <si>
    <t>右折後、ポプラがあります。補給しておきましょう。手前にもローソンあり。</t>
    <rPh sb="0" eb="2">
      <t>ウセツ</t>
    </rPh>
    <rPh sb="2" eb="3">
      <t>ゴ</t>
    </rPh>
    <rPh sb="13" eb="15">
      <t>ホキュウ</t>
    </rPh>
    <rPh sb="24" eb="26">
      <t>テマエ</t>
    </rPh>
    <phoneticPr fontId="26"/>
  </si>
  <si>
    <t>【三京㈱製砂場】の立て看板が目印。しばらく農道を道なりに走行
この先、結構登ります。</t>
    <rPh sb="33" eb="34">
      <t>サキ</t>
    </rPh>
    <rPh sb="35" eb="37">
      <t>ケッコウ</t>
    </rPh>
    <rPh sb="37" eb="38">
      <t>ノボ</t>
    </rPh>
    <phoneticPr fontId="26"/>
  </si>
  <si>
    <t>通過チェック３
(吹屋郵便局の写真)</t>
    <rPh sb="9" eb="11">
      <t>フキヤ</t>
    </rPh>
    <rPh sb="11" eb="14">
      <t>ユウビンキョク</t>
    </rPh>
    <phoneticPr fontId="26"/>
  </si>
  <si>
    <t>下った所、左手に自販機あり。この先チェック4まで自販機なし。</t>
    <rPh sb="5" eb="7">
      <t>ヒダリテ</t>
    </rPh>
    <rPh sb="8" eb="11">
      <t>ジハンキ</t>
    </rPh>
    <rPh sb="16" eb="17">
      <t>サキ</t>
    </rPh>
    <rPh sb="24" eb="27">
      <t>ジハンキ</t>
    </rPh>
    <phoneticPr fontId="26"/>
  </si>
  <si>
    <t>左手に小さな赤い看板を直進。</t>
    <rPh sb="0" eb="2">
      <t>ヒダリテ</t>
    </rPh>
    <rPh sb="3" eb="4">
      <t>チイ</t>
    </rPh>
    <rPh sb="11" eb="13">
      <t>チョクシン</t>
    </rPh>
    <phoneticPr fontId="26"/>
  </si>
  <si>
    <t>クローズ</t>
    <phoneticPr fontId="26"/>
  </si>
  <si>
    <t>JRをアンダーパスし最初の橋を渡り対岸の土手へ、川の東側</t>
    <rPh sb="17" eb="19">
      <t>タイガン</t>
    </rPh>
    <rPh sb="20" eb="22">
      <t>ドテ</t>
    </rPh>
    <phoneticPr fontId="26"/>
  </si>
  <si>
    <t>小学校横、左斜め川沿いへ進む（キャットアイに注意）</t>
    <rPh sb="22" eb="24">
      <t>チュウイ</t>
    </rPh>
    <phoneticPr fontId="26"/>
  </si>
  <si>
    <t>右折</t>
    <rPh sb="0" eb="2">
      <t>ウセツ</t>
    </rPh>
    <phoneticPr fontId="26"/>
  </si>
  <si>
    <t>R429</t>
    <phoneticPr fontId="26"/>
  </si>
  <si>
    <t>津山</t>
    <rPh sb="0" eb="2">
      <t>ツヤマ</t>
    </rPh>
    <phoneticPr fontId="26"/>
  </si>
  <si>
    <t>┣字路　</t>
    <phoneticPr fontId="26"/>
  </si>
  <si>
    <t>かもがわ総合
スポーツ公園</t>
    <rPh sb="4" eb="6">
      <t>ソウゴウ</t>
    </rPh>
    <rPh sb="11" eb="13">
      <t>コウエン</t>
    </rPh>
    <phoneticPr fontId="26"/>
  </si>
  <si>
    <t>下っているのでミスコースに注意！</t>
    <rPh sb="0" eb="1">
      <t>クダ</t>
    </rPh>
    <rPh sb="13" eb="15">
      <t>チュウイ</t>
    </rPh>
    <phoneticPr fontId="26"/>
  </si>
  <si>
    <t>広域農道</t>
    <rPh sb="0" eb="4">
      <t>コウイキノウドウ</t>
    </rPh>
    <phoneticPr fontId="26"/>
  </si>
  <si>
    <t>常山公園</t>
    <rPh sb="0" eb="4">
      <t>ツネヤマコウエン</t>
    </rPh>
    <phoneticPr fontId="26"/>
  </si>
  <si>
    <t>左カーブ後なので入口に注意！</t>
    <rPh sb="0" eb="1">
      <t>ヒダリ</t>
    </rPh>
    <rPh sb="4" eb="5">
      <t>ゴ</t>
    </rPh>
    <rPh sb="8" eb="10">
      <t>イリグチ</t>
    </rPh>
    <rPh sb="11" eb="13">
      <t>チュウイ</t>
    </rPh>
    <phoneticPr fontId="26"/>
  </si>
  <si>
    <t>┳字路　</t>
    <phoneticPr fontId="26"/>
  </si>
  <si>
    <t>ＰＣ２
セブンイレブン
高梁成羽町東店</t>
    <rPh sb="12" eb="14">
      <t>タカハシ</t>
    </rPh>
    <rPh sb="16" eb="17">
      <t>マチ</t>
    </rPh>
    <rPh sb="17" eb="18">
      <t>ヒガシ</t>
    </rPh>
    <phoneticPr fontId="26"/>
  </si>
  <si>
    <t>╋字路　S</t>
    <phoneticPr fontId="26"/>
  </si>
  <si>
    <t>お疲れ様でした。
ゴール後レシート取得しブルベカード等を指示通りお願いします。</t>
    <rPh sb="1" eb="2">
      <t>ツカ</t>
    </rPh>
    <rPh sb="3" eb="4">
      <t>サマ</t>
    </rPh>
    <rPh sb="12" eb="13">
      <t>ゴ</t>
    </rPh>
    <rPh sb="17" eb="19">
      <t>シュトク</t>
    </rPh>
    <rPh sb="26" eb="27">
      <t>ナド</t>
    </rPh>
    <rPh sb="28" eb="30">
      <t>シジ</t>
    </rPh>
    <rPh sb="30" eb="31">
      <t>トオ</t>
    </rPh>
    <rPh sb="33" eb="34">
      <t>ネガ</t>
    </rPh>
    <phoneticPr fontId="26"/>
  </si>
  <si>
    <t>通過チェック4
(吹屋ふるさと村道路標識の写真)</t>
    <rPh sb="9" eb="11">
      <t>フキヤ</t>
    </rPh>
    <rPh sb="15" eb="16">
      <t>ムラ</t>
    </rPh>
    <rPh sb="16" eb="20">
      <t>ドウロヒョウシキ</t>
    </rPh>
    <phoneticPr fontId="26"/>
  </si>
  <si>
    <t>頭上</t>
    <rPh sb="0" eb="2">
      <t>ズジョウ</t>
    </rPh>
    <phoneticPr fontId="26"/>
  </si>
  <si>
    <t>┫字路　</t>
    <phoneticPr fontId="26"/>
  </si>
  <si>
    <t>広域農道</t>
    <rPh sb="0" eb="4">
      <t>コウイキノウドウ</t>
    </rPh>
    <phoneticPr fontId="26"/>
  </si>
  <si>
    <t>吹屋ふるさと村</t>
    <rPh sb="0" eb="2">
      <t>フキヤ</t>
    </rPh>
    <rPh sb="6" eb="7">
      <t>ムラ</t>
    </rPh>
    <phoneticPr fontId="26"/>
  </si>
  <si>
    <t>この後、結構上ります</t>
    <rPh sb="2" eb="3">
      <t>アト</t>
    </rPh>
    <rPh sb="4" eb="7">
      <t>ケッコウノボ</t>
    </rPh>
    <phoneticPr fontId="26"/>
  </si>
  <si>
    <t>右折</t>
    <rPh sb="0" eb="2">
      <t>ウセツ</t>
    </rPh>
    <phoneticPr fontId="26"/>
  </si>
  <si>
    <t>川上、備中</t>
    <rPh sb="0" eb="2">
      <t>カワカミ</t>
    </rPh>
    <rPh sb="3" eb="5">
      <t>ビッチュウ</t>
    </rPh>
    <phoneticPr fontId="26"/>
  </si>
  <si>
    <t>左手に自販機。</t>
    <rPh sb="0" eb="2">
      <t>ヒダリテ</t>
    </rPh>
    <rPh sb="3" eb="6">
      <t>ジハンキ</t>
    </rPh>
    <phoneticPr fontId="26"/>
  </si>
  <si>
    <r>
      <rPr>
        <b/>
        <sz val="11"/>
        <rFont val="ＭＳ Ｐゴシック"/>
        <family val="3"/>
        <charset val="128"/>
      </rPr>
      <t>Y</t>
    </r>
    <r>
      <rPr>
        <sz val="11"/>
        <rFont val="ＭＳ Ｐゴシック"/>
        <family val="3"/>
        <charset val="128"/>
      </rPr>
      <t>字路　</t>
    </r>
    <phoneticPr fontId="26"/>
  </si>
  <si>
    <t>右方向</t>
    <rPh sb="0" eb="3">
      <t>ミギホウコウ</t>
    </rPh>
    <phoneticPr fontId="26"/>
  </si>
  <si>
    <t>夫婦岩</t>
    <phoneticPr fontId="26"/>
  </si>
  <si>
    <t>左手に自販機</t>
    <rPh sb="0" eb="2">
      <t>ヒダリテ</t>
    </rPh>
    <rPh sb="3" eb="6">
      <t>ジハンキ</t>
    </rPh>
    <phoneticPr fontId="26"/>
  </si>
  <si>
    <t>Uターン</t>
    <phoneticPr fontId="26"/>
  </si>
  <si>
    <t>岡山市街</t>
    <rPh sb="0" eb="4">
      <t>オカヤマシガイ</t>
    </rPh>
    <phoneticPr fontId="26"/>
  </si>
  <si>
    <t>K71</t>
    <phoneticPr fontId="26"/>
  </si>
  <si>
    <t>建部、大井</t>
    <rPh sb="3" eb="5">
      <t>オオイ</t>
    </rPh>
    <phoneticPr fontId="26"/>
  </si>
  <si>
    <t>下っているので要注意！</t>
    <rPh sb="0" eb="1">
      <t>クダ</t>
    </rPh>
    <rPh sb="7" eb="10">
      <t>ヨウチュウイ</t>
    </rPh>
    <phoneticPr fontId="26"/>
  </si>
  <si>
    <t>┳字路 S</t>
    <phoneticPr fontId="26"/>
  </si>
  <si>
    <t>倉敷</t>
    <rPh sb="0" eb="2">
      <t>クラシキ</t>
    </rPh>
    <phoneticPr fontId="26"/>
  </si>
  <si>
    <t>Ｒ４２９</t>
    <phoneticPr fontId="26"/>
  </si>
  <si>
    <t>┣字路　</t>
    <phoneticPr fontId="26"/>
  </si>
  <si>
    <t>往路と同じ方向へ</t>
    <rPh sb="0" eb="2">
      <t>オウロ</t>
    </rPh>
    <rPh sb="3" eb="4">
      <t>オナ</t>
    </rPh>
    <rPh sb="5" eb="7">
      <t>ホウコウ</t>
    </rPh>
    <phoneticPr fontId="26"/>
  </si>
  <si>
    <t>往路と同じ方向へ。橋を渡ると右折。</t>
    <rPh sb="0" eb="2">
      <t>オウロ</t>
    </rPh>
    <rPh sb="3" eb="4">
      <t>オナ</t>
    </rPh>
    <rPh sb="5" eb="7">
      <t>ホウコウ</t>
    </rPh>
    <rPh sb="9" eb="10">
      <t>ハシ</t>
    </rPh>
    <rPh sb="11" eb="12">
      <t>ワタ</t>
    </rPh>
    <rPh sb="14" eb="16">
      <t>ウセツ</t>
    </rPh>
    <phoneticPr fontId="26"/>
  </si>
  <si>
    <t>通過チェック５
(夫婦岩の写真)</t>
    <phoneticPr fontId="26"/>
  </si>
  <si>
    <t>通過チェック６
（レシート又は写真撮影）
【道の駅　かよう】</t>
    <rPh sb="13" eb="14">
      <t>マタ</t>
    </rPh>
    <rPh sb="22" eb="23">
      <t>ミチ</t>
    </rPh>
    <rPh sb="24" eb="25">
      <t>エキ</t>
    </rPh>
    <phoneticPr fontId="26"/>
  </si>
  <si>
    <t>現在はポプラではなくローソンになっています</t>
    <rPh sb="0" eb="2">
      <t>ゲンザイ</t>
    </rPh>
    <phoneticPr fontId="26"/>
  </si>
  <si>
    <t>ふるさと
街道</t>
    <phoneticPr fontId="26"/>
  </si>
  <si>
    <t>左</t>
    <rPh sb="0" eb="1">
      <t>ヒダリ</t>
    </rPh>
    <phoneticPr fontId="26"/>
  </si>
  <si>
    <t>左折する</t>
  </si>
  <si>
    <t>右</t>
    <rPh sb="0" eb="1">
      <t>ミギ</t>
    </rPh>
    <phoneticPr fontId="26"/>
  </si>
  <si>
    <t>右折する</t>
  </si>
  <si>
    <t>K185</t>
    <phoneticPr fontId="26"/>
  </si>
  <si>
    <t>左折して県道185号に入る</t>
  </si>
  <si>
    <t>╋字路（無津）S</t>
    <phoneticPr fontId="26"/>
  </si>
  <si>
    <t>K153</t>
    <phoneticPr fontId="26"/>
  </si>
  <si>
    <t>撫川</t>
    <rPh sb="0" eb="2">
      <t>ナツカワ</t>
    </rPh>
    <phoneticPr fontId="26"/>
  </si>
  <si>
    <r>
      <rPr>
        <sz val="13.2"/>
        <rFont val="ＭＳ Ｐゴシック"/>
        <family val="3"/>
        <charset val="128"/>
      </rPr>
      <t>直進して、そのまま県道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</t>
    </r>
    <phoneticPr fontId="26"/>
  </si>
  <si>
    <r>
      <rPr>
        <sz val="11"/>
        <rFont val="Microsoft JhengHei"/>
        <family val="3"/>
      </rPr>
      <t>┫</t>
    </r>
    <r>
      <rPr>
        <sz val="11"/>
        <rFont val="ＭＳ Ｐゴシック"/>
        <family val="3"/>
        <charset val="128"/>
      </rPr>
      <t xml:space="preserve">字路 </t>
    </r>
    <r>
      <rPr>
        <sz val="11"/>
        <rFont val="Calibri"/>
        <family val="3"/>
      </rPr>
      <t>S</t>
    </r>
    <phoneticPr fontId="26"/>
  </si>
  <si>
    <t>足守川を渡って左。撫川交差点を直進します。（往路と同じ）</t>
    <rPh sb="0" eb="2">
      <t>アシモリ</t>
    </rPh>
    <rPh sb="2" eb="3">
      <t>カワ</t>
    </rPh>
    <rPh sb="4" eb="5">
      <t>ワタ</t>
    </rPh>
    <rPh sb="7" eb="8">
      <t>ヒダリ</t>
    </rPh>
    <rPh sb="9" eb="14">
      <t>ナツカワコウサテン</t>
    </rPh>
    <rPh sb="15" eb="17">
      <t>チョクシン</t>
    </rPh>
    <phoneticPr fontId="26"/>
  </si>
  <si>
    <t>フィニッシュ
ローソン
岡山撫川店</t>
    <rPh sb="12" eb="14">
      <t>オカヤマ</t>
    </rPh>
    <rPh sb="14" eb="15">
      <t>ブ</t>
    </rPh>
    <rPh sb="15" eb="16">
      <t>カワ</t>
    </rPh>
    <rPh sb="16" eb="17">
      <t>テン</t>
    </rPh>
    <phoneticPr fontId="26"/>
  </si>
  <si>
    <t>左側</t>
    <rPh sb="0" eb="2">
      <t>ヒダリガワ</t>
    </rPh>
    <phoneticPr fontId="26"/>
  </si>
  <si>
    <t>K１５3</t>
    <phoneticPr fontId="26"/>
  </si>
  <si>
    <r>
      <t xml:space="preserve">参考
クローズ
</t>
    </r>
    <r>
      <rPr>
        <sz val="14"/>
        <rFont val="ＭＳ Ｐゴシック"/>
        <family val="3"/>
        <charset val="128"/>
      </rPr>
      <t>10：12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</si>
  <si>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12：52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</si>
  <si>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13：08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</si>
  <si>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13：44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</si>
  <si>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14：24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</si>
  <si>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16：48</t>
    </r>
    <rPh sb="0" eb="2">
      <t>サンコウ</t>
    </rPh>
    <phoneticPr fontId="26"/>
  </si>
  <si>
    <t>『道の駅かよう』の看板表示を写真撮影又はローソンでレシートを貰う
参考クローズ　１6：48</t>
    <rPh sb="9" eb="11">
      <t>カンバン</t>
    </rPh>
    <rPh sb="11" eb="13">
      <t>ヒョウジ</t>
    </rPh>
    <rPh sb="14" eb="16">
      <t>シャシン</t>
    </rPh>
    <rPh sb="16" eb="18">
      <t>サツエイ</t>
    </rPh>
    <rPh sb="18" eb="19">
      <t>マタ</t>
    </rPh>
    <rPh sb="30" eb="31">
      <t>モラ</t>
    </rPh>
    <rPh sb="33" eb="35">
      <t>サンコウ</t>
    </rPh>
    <phoneticPr fontId="26"/>
  </si>
  <si>
    <t>駐車場の奥に夫婦岩があります。夫婦岩の写真を撮り、
通過時間を記入。撮影後、元へ。K435へ。参考クローズ14：24</t>
    <rPh sb="47" eb="49">
      <t>サンコウ</t>
    </rPh>
    <phoneticPr fontId="26"/>
  </si>
  <si>
    <t>広域農道へ入る手前にある道路標識を写真に撮ってください
参考クローズ　１3：44</t>
    <rPh sb="0" eb="4">
      <t>コウイキノウドウ</t>
    </rPh>
    <rPh sb="5" eb="6">
      <t>ハイ</t>
    </rPh>
    <rPh sb="7" eb="9">
      <t>テマエ</t>
    </rPh>
    <rPh sb="12" eb="16">
      <t>ドウロヒョウシキ</t>
    </rPh>
    <rPh sb="17" eb="19">
      <t>シャシン</t>
    </rPh>
    <rPh sb="20" eb="21">
      <t>ト</t>
    </rPh>
    <phoneticPr fontId="26"/>
  </si>
  <si>
    <t>左上に大きな家が見えます。
広兼邸をバックに撮り、通過時間を記入。参考クローズ　１2：52</t>
    <rPh sb="33" eb="35">
      <t>サンコウ</t>
    </rPh>
    <phoneticPr fontId="26"/>
  </si>
  <si>
    <t>左手に吹屋郵便局があります、暖簾や看板などを撮ってください
参考クローズ　１3：08</t>
    <rPh sb="0" eb="2">
      <t>ヒダリテ</t>
    </rPh>
    <rPh sb="3" eb="4">
      <t>フ</t>
    </rPh>
    <rPh sb="4" eb="5">
      <t>ヤ</t>
    </rPh>
    <rPh sb="14" eb="16">
      <t>ノレン</t>
    </rPh>
    <rPh sb="17" eb="19">
      <t>カンバン</t>
    </rPh>
    <rPh sb="22" eb="23">
      <t>ト</t>
    </rPh>
    <rPh sb="30" eb="32">
      <t>サンコウ</t>
    </rPh>
    <phoneticPr fontId="26"/>
  </si>
  <si>
    <r>
      <t xml:space="preserve">農道を右折して公園に入って下さい、公園内にトイレあります。
</t>
    </r>
    <r>
      <rPr>
        <b/>
        <sz val="11"/>
        <rFont val="ＭＳ Ｐゴシック"/>
        <family val="3"/>
        <charset val="128"/>
      </rPr>
      <t>入口が、右カーブ中で下りの区間です、通過しないように注意！</t>
    </r>
    <r>
      <rPr>
        <sz val="11"/>
        <rFont val="ＭＳ Ｐゴシック"/>
        <family val="3"/>
        <charset val="128"/>
      </rPr>
      <t xml:space="preserve">
有漢常山公園内の【石の風くるま】と自転車を撮り、通過時間を記入。
撮影後元に帰り直進。　参考</t>
    </r>
    <r>
      <rPr>
        <b/>
        <sz val="11"/>
        <rFont val="ＭＳ Ｐゴシック"/>
        <family val="3"/>
        <charset val="128"/>
      </rPr>
      <t>クローズ10：12</t>
    </r>
    <rPh sb="17" eb="20">
      <t>コウエンナイ</t>
    </rPh>
    <rPh sb="30" eb="32">
      <t>イリグチ</t>
    </rPh>
    <rPh sb="34" eb="35">
      <t>ミギ</t>
    </rPh>
    <rPh sb="38" eb="39">
      <t>チュウ</t>
    </rPh>
    <rPh sb="40" eb="41">
      <t>クダ</t>
    </rPh>
    <rPh sb="43" eb="45">
      <t>クカン</t>
    </rPh>
    <rPh sb="48" eb="50">
      <t>ツウカ</t>
    </rPh>
    <rPh sb="56" eb="58">
      <t>チュウイ</t>
    </rPh>
    <rPh sb="104" eb="106">
      <t>サンコウ</t>
    </rPh>
    <phoneticPr fontId="26"/>
  </si>
  <si>
    <t>スタート　ゆるびの舎　06：00</t>
    <rPh sb="9" eb="10">
      <t>シャ</t>
    </rPh>
    <phoneticPr fontId="26"/>
  </si>
  <si>
    <r>
      <t>BRM405</t>
    </r>
    <r>
      <rPr>
        <sz val="20"/>
        <color indexed="8"/>
        <rFont val="ＭＳ Ｐゴシック"/>
        <family val="3"/>
        <charset val="128"/>
      </rPr>
      <t>吹屋２００</t>
    </r>
    <r>
      <rPr>
        <sz val="20"/>
        <color indexed="8"/>
        <rFont val="Arial"/>
        <family val="2"/>
      </rPr>
      <t>km</t>
    </r>
    <r>
      <rPr>
        <sz val="20"/>
        <color indexed="8"/>
        <rFont val="ＭＳ Ｐゴシック"/>
        <family val="3"/>
        <charset val="128"/>
      </rPr>
      <t>　</t>
    </r>
    <r>
      <rPr>
        <sz val="20"/>
        <color indexed="8"/>
        <rFont val="Arial"/>
        <family val="2"/>
      </rPr>
      <t>6:</t>
    </r>
    <r>
      <rPr>
        <sz val="20"/>
        <color indexed="8"/>
        <rFont val="ＭＳ Ｐゴシック"/>
        <family val="3"/>
        <charset val="128"/>
      </rPr>
      <t>００</t>
    </r>
    <r>
      <rPr>
        <sz val="20"/>
        <color indexed="8"/>
        <rFont val="Arial"/>
        <family val="2"/>
      </rPr>
      <t xml:space="preserve"> </t>
    </r>
    <r>
      <rPr>
        <sz val="20"/>
        <color indexed="8"/>
        <rFont val="ＭＳ Ｐゴシック"/>
        <family val="3"/>
        <charset val="128"/>
      </rPr>
      <t>スタート</t>
    </r>
    <phoneticPr fontId="26"/>
  </si>
  <si>
    <t>2025/11/09修正</t>
    <rPh sb="10" eb="12">
      <t>シュウセイ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</si>
</sst>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38">
    <font>
      <sz val="11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0"/>
      <color indexed="8"/>
      <name val="Arial"/>
      <family val="2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3.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sz val="11"/>
      <name val="Microsoft JhengHei"/>
      <family val="3"/>
    </font>
    <font>
      <sz val="11"/>
      <name val="Calibri"/>
      <family val="3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5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/>
    <xf numFmtId="0" fontId="0" fillId="24" borderId="0" xfId="0" applyFill="1">
      <alignment vertical="center"/>
    </xf>
    <xf numFmtId="176" fontId="4" fillId="0" borderId="0" xfId="0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/>
    <xf numFmtId="0" fontId="21" fillId="0" borderId="10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176" fontId="4" fillId="25" borderId="12" xfId="0" applyNumberFormat="1" applyFont="1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22" fillId="25" borderId="12" xfId="0" applyFont="1" applyFill="1" applyBorder="1" applyAlignment="1">
      <alignment horizontal="left" vertical="center" wrapText="1" shrinkToFit="1"/>
    </xf>
    <xf numFmtId="0" fontId="0" fillId="25" borderId="13" xfId="0" applyFill="1" applyBorder="1" applyAlignment="1">
      <alignment horizontal="center" vertical="center" shrinkToFit="1"/>
    </xf>
    <xf numFmtId="0" fontId="0" fillId="24" borderId="12" xfId="0" applyFill="1" applyBorder="1" applyAlignment="1">
      <alignment horizontal="center" vertical="center" shrinkToFit="1"/>
    </xf>
    <xf numFmtId="0" fontId="23" fillId="24" borderId="12" xfId="0" applyFont="1" applyFill="1" applyBorder="1" applyAlignment="1">
      <alignment horizontal="center" vertical="center" wrapText="1" shrinkToFit="1"/>
    </xf>
    <xf numFmtId="0" fontId="0" fillId="24" borderId="11" xfId="0" applyFill="1" applyBorder="1" applyAlignment="1">
      <alignment horizontal="left" vertical="center"/>
    </xf>
    <xf numFmtId="176" fontId="4" fillId="24" borderId="12" xfId="0" applyNumberFormat="1" applyFont="1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12" xfId="0" applyFill="1" applyBorder="1" applyAlignment="1">
      <alignment horizontal="left" vertical="center"/>
    </xf>
    <xf numFmtId="0" fontId="0" fillId="24" borderId="12" xfId="0" applyFill="1" applyBorder="1" applyAlignment="1">
      <alignment horizontal="left" vertical="center" shrinkToFit="1"/>
    </xf>
    <xf numFmtId="0" fontId="2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 applyAlignment="1">
      <alignment vertical="center" wrapText="1" shrinkToFit="1"/>
    </xf>
    <xf numFmtId="0" fontId="0" fillId="25" borderId="12" xfId="0" applyFill="1" applyBorder="1" applyAlignment="1">
      <alignment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0" fillId="24" borderId="12" xfId="0" applyFill="1" applyBorder="1" applyAlignment="1">
      <alignment vertical="center" shrinkToFit="1"/>
    </xf>
    <xf numFmtId="0" fontId="0" fillId="24" borderId="12" xfId="0" applyFill="1" applyBorder="1" applyAlignment="1">
      <alignment vertical="center" wrapText="1" shrinkToFit="1"/>
    </xf>
    <xf numFmtId="176" fontId="4" fillId="24" borderId="12" xfId="0" applyNumberFormat="1" applyFont="1" applyFill="1" applyBorder="1" applyAlignment="1">
      <alignment horizontal="center" vertical="center" shrinkToFit="1"/>
    </xf>
    <xf numFmtId="0" fontId="0" fillId="26" borderId="12" xfId="0" applyFill="1" applyBorder="1" applyAlignment="1">
      <alignment vertical="center" shrinkToFit="1"/>
    </xf>
    <xf numFmtId="176" fontId="4" fillId="27" borderId="12" xfId="0" applyNumberFormat="1" applyFont="1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 shrinkToFit="1"/>
    </xf>
    <xf numFmtId="0" fontId="0" fillId="27" borderId="12" xfId="0" applyFill="1" applyBorder="1" applyAlignment="1">
      <alignment vertical="center" shrinkToFit="1"/>
    </xf>
    <xf numFmtId="0" fontId="0" fillId="27" borderId="12" xfId="0" applyFill="1" applyBorder="1" applyAlignment="1">
      <alignment vertical="center" wrapText="1" shrinkToFit="1"/>
    </xf>
    <xf numFmtId="0" fontId="0" fillId="27" borderId="12" xfId="0" applyFill="1" applyBorder="1" applyAlignment="1">
      <alignment horizontal="left" vertical="center" shrinkToFit="1"/>
    </xf>
    <xf numFmtId="0" fontId="27" fillId="0" borderId="12" xfId="0" applyFont="1" applyBorder="1" applyAlignment="1">
      <alignment vertical="center" shrinkToFit="1"/>
    </xf>
    <xf numFmtId="176" fontId="4" fillId="28" borderId="12" xfId="0" applyNumberFormat="1" applyFont="1" applyFill="1" applyBorder="1" applyAlignment="1">
      <alignment horizontal="center" vertical="center"/>
    </xf>
    <xf numFmtId="0" fontId="30" fillId="28" borderId="12" xfId="0" applyFont="1" applyFill="1" applyBorder="1" applyAlignment="1">
      <alignment horizontal="left" vertical="center" wrapText="1" shrinkToFit="1"/>
    </xf>
    <xf numFmtId="0" fontId="0" fillId="28" borderId="12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 shrinkToFit="1"/>
    </xf>
    <xf numFmtId="0" fontId="0" fillId="28" borderId="12" xfId="0" applyFill="1" applyBorder="1" applyAlignment="1">
      <alignment vertical="center" wrapText="1" shrinkToFit="1"/>
    </xf>
    <xf numFmtId="0" fontId="0" fillId="27" borderId="12" xfId="0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shrinkToFit="1"/>
    </xf>
    <xf numFmtId="176" fontId="4" fillId="29" borderId="12" xfId="0" applyNumberFormat="1" applyFont="1" applyFill="1" applyBorder="1" applyAlignment="1">
      <alignment horizontal="center" vertical="center"/>
    </xf>
    <xf numFmtId="0" fontId="4" fillId="29" borderId="12" xfId="0" applyFont="1" applyFill="1" applyBorder="1" applyAlignment="1">
      <alignment horizontal="left" vertical="center" wrapText="1" shrinkToFit="1"/>
    </xf>
    <xf numFmtId="0" fontId="0" fillId="29" borderId="12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 shrinkToFit="1"/>
    </xf>
    <xf numFmtId="0" fontId="0" fillId="29" borderId="12" xfId="0" applyFill="1" applyBorder="1" applyAlignment="1">
      <alignment vertical="center" wrapText="1" shrinkToFit="1"/>
    </xf>
    <xf numFmtId="0" fontId="4" fillId="29" borderId="12" xfId="0" applyFont="1" applyFill="1" applyBorder="1" applyAlignment="1">
      <alignment horizontal="left" vertical="center" wrapText="1"/>
    </xf>
    <xf numFmtId="20" fontId="24" fillId="25" borderId="12" xfId="0" applyNumberFormat="1" applyFont="1" applyFill="1" applyBorder="1" applyAlignment="1">
      <alignment horizontal="center" vertical="center" shrinkToFit="1"/>
    </xf>
    <xf numFmtId="176" fontId="29" fillId="0" borderId="12" xfId="0" applyNumberFormat="1" applyFont="1" applyBorder="1" applyAlignment="1">
      <alignment horizontal="center" vertical="center"/>
    </xf>
    <xf numFmtId="0" fontId="0" fillId="24" borderId="12" xfId="0" applyFill="1" applyBorder="1" applyAlignment="1">
      <alignment horizontal="center" vertical="center" wrapText="1" shrinkToFit="1"/>
    </xf>
    <xf numFmtId="176" fontId="4" fillId="28" borderId="12" xfId="0" applyNumberFormat="1" applyFont="1" applyFill="1" applyBorder="1" applyAlignment="1">
      <alignment horizontal="center" vertical="center" shrinkToFit="1"/>
    </xf>
    <xf numFmtId="0" fontId="0" fillId="29" borderId="12" xfId="0" applyFill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177" fontId="0" fillId="28" borderId="12" xfId="0" applyNumberFormat="1" applyFill="1" applyBorder="1" applyAlignment="1">
      <alignment horizontal="center" vertical="center"/>
    </xf>
    <xf numFmtId="177" fontId="0" fillId="28" borderId="12" xfId="0" applyNumberFormat="1" applyFill="1" applyBorder="1">
      <alignment vertical="center"/>
    </xf>
    <xf numFmtId="0" fontId="31" fillId="28" borderId="12" xfId="0" applyFont="1" applyFill="1" applyBorder="1" applyAlignment="1">
      <alignment horizontal="center" vertical="center" wrapText="1"/>
    </xf>
    <xf numFmtId="0" fontId="32" fillId="28" borderId="12" xfId="0" applyFont="1" applyFill="1" applyBorder="1" applyAlignment="1">
      <alignment horizontal="center" vertical="center" wrapText="1"/>
    </xf>
    <xf numFmtId="0" fontId="33" fillId="28" borderId="12" xfId="0" applyFont="1" applyFill="1" applyBorder="1" applyAlignment="1">
      <alignment horizontal="center" vertical="center" shrinkToFit="1"/>
    </xf>
    <xf numFmtId="177" fontId="0" fillId="27" borderId="12" xfId="0" applyNumberFormat="1" applyFill="1" applyBorder="1" applyAlignment="1">
      <alignment horizontal="center" vertical="center"/>
    </xf>
    <xf numFmtId="0" fontId="31" fillId="27" borderId="12" xfId="0" applyFont="1" applyFill="1" applyBorder="1" applyAlignment="1">
      <alignment horizontal="center" vertical="center" wrapText="1"/>
    </xf>
    <xf numFmtId="0" fontId="32" fillId="27" borderId="12" xfId="0" applyFont="1" applyFill="1" applyBorder="1" applyAlignment="1">
      <alignment horizontal="center" vertical="center" wrapText="1"/>
    </xf>
    <xf numFmtId="0" fontId="34" fillId="27" borderId="12" xfId="0" applyFont="1" applyFill="1" applyBorder="1" applyAlignment="1">
      <alignment vertical="center" wrapText="1"/>
    </xf>
    <xf numFmtId="20" fontId="24" fillId="0" borderId="1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 wrapText="1"/>
    </xf>
    <xf numFmtId="14" fontId="3" fillId="0" borderId="10" xfId="0" applyNumberFormat="1" applyFont="1" applyBorder="1" applyAlignment="1">
      <alignment horizontal="center" wrapText="1"/>
    </xf>
    <xf numFmtId="176" fontId="4" fillId="0" borderId="0" xfId="0" applyNumberFormat="1" applyFont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colors>
    <mruColors>
      <color rgb="FF66FF66"/>
      <color rgb="FF00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76200</xdr:rowOff>
    </xdr:from>
    <xdr:to>
      <xdr:col>10</xdr:col>
      <xdr:colOff>561975</xdr:colOff>
      <xdr:row>88</xdr:row>
      <xdr:rowOff>76200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41325"/>
          <a:ext cx="1183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1571626</xdr:colOff>
      <xdr:row>86</xdr:row>
      <xdr:rowOff>47626</xdr:rowOff>
    </xdr:from>
    <xdr:to>
      <xdr:col>8</xdr:col>
      <xdr:colOff>2900983</xdr:colOff>
      <xdr:row>94</xdr:row>
      <xdr:rowOff>257176</xdr:rowOff>
    </xdr:to>
    <xdr:pic>
      <xdr:nvPicPr>
        <xdr:cNvPr id="1189" name="図 5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6" y="26098501"/>
          <a:ext cx="5463207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75</xdr:row>
      <xdr:rowOff>114300</xdr:rowOff>
    </xdr:from>
    <xdr:to>
      <xdr:col>8</xdr:col>
      <xdr:colOff>561975</xdr:colOff>
      <xdr:row>85</xdr:row>
      <xdr:rowOff>225592</xdr:rowOff>
    </xdr:to>
    <xdr:pic>
      <xdr:nvPicPr>
        <xdr:cNvPr id="1190" name="図 8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231475"/>
          <a:ext cx="6210300" cy="2778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1409700</xdr:colOff>
      <xdr:row>75</xdr:row>
      <xdr:rowOff>114300</xdr:rowOff>
    </xdr:from>
    <xdr:to>
      <xdr:col>8</xdr:col>
      <xdr:colOff>4210497</xdr:colOff>
      <xdr:row>85</xdr:row>
      <xdr:rowOff>28575</xdr:rowOff>
    </xdr:to>
    <xdr:pic>
      <xdr:nvPicPr>
        <xdr:cNvPr id="1191" name="図 10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3231475"/>
          <a:ext cx="2800797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2971800</xdr:colOff>
      <xdr:row>87</xdr:row>
      <xdr:rowOff>38100</xdr:rowOff>
    </xdr:from>
    <xdr:to>
      <xdr:col>10</xdr:col>
      <xdr:colOff>552450</xdr:colOff>
      <xdr:row>96</xdr:row>
      <xdr:rowOff>152400</xdr:rowOff>
    </xdr:to>
    <xdr:pic>
      <xdr:nvPicPr>
        <xdr:cNvPr id="1192" name="図 12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26355675"/>
          <a:ext cx="3114675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88085</xdr:colOff>
      <xdr:row>86</xdr:row>
      <xdr:rowOff>142876</xdr:rowOff>
    </xdr:from>
    <xdr:to>
      <xdr:col>4</xdr:col>
      <xdr:colOff>1352550</xdr:colOff>
      <xdr:row>95</xdr:row>
      <xdr:rowOff>54064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5" y="26193751"/>
          <a:ext cx="2864665" cy="231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94</xdr:row>
      <xdr:rowOff>200025</xdr:rowOff>
    </xdr:from>
    <xdr:to>
      <xdr:col>4</xdr:col>
      <xdr:colOff>657225</xdr:colOff>
      <xdr:row>96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8125" y="28384500"/>
          <a:ext cx="20193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通過チェック４</a:t>
          </a:r>
        </a:p>
      </xdr:txBody>
    </xdr:sp>
    <xdr:clientData/>
  </xdr:twoCellAnchor>
  <xdr:twoCellAnchor>
    <xdr:from>
      <xdr:col>7</xdr:col>
      <xdr:colOff>904875</xdr:colOff>
      <xdr:row>92</xdr:row>
      <xdr:rowOff>161925</xdr:rowOff>
    </xdr:from>
    <xdr:to>
      <xdr:col>8</xdr:col>
      <xdr:colOff>371475</xdr:colOff>
      <xdr:row>94</xdr:row>
      <xdr:rowOff>123825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5667375" y="27813000"/>
          <a:ext cx="43815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５</a:t>
          </a:r>
        </a:p>
      </xdr:txBody>
    </xdr:sp>
    <xdr:clientData/>
  </xdr:twoCellAnchor>
  <xdr:twoCellAnchor>
    <xdr:from>
      <xdr:col>9</xdr:col>
      <xdr:colOff>152400</xdr:colOff>
      <xdr:row>94</xdr:row>
      <xdr:rowOff>152400</xdr:rowOff>
    </xdr:from>
    <xdr:to>
      <xdr:col>9</xdr:col>
      <xdr:colOff>590550</xdr:colOff>
      <xdr:row>96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10572750" y="28336875"/>
          <a:ext cx="43815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K160"/>
  <sheetViews>
    <sheetView tabSelected="1" topLeftCell="B61" zoomScaleNormal="100" zoomScaleSheetLayoutView="100" workbookViewId="0">
      <selection activeCell="H8" sqref="H8"/>
    </sheetView>
  </sheetViews>
  <sheetFormatPr defaultColWidth="10" defaultRowHeight="17.25" customHeight="1"/>
  <cols>
    <col min="1" max="1" width="0.125" hidden="1" customWidth="1"/>
    <col min="2" max="2" width="4.5" bestFit="1" customWidth="1"/>
    <col min="3" max="3" width="7.5" style="3" customWidth="1"/>
    <col min="4" max="4" width="9" style="3" bestFit="1" customWidth="1"/>
    <col min="5" max="5" width="25.125" customWidth="1"/>
    <col min="6" max="6" width="8.5" customWidth="1"/>
    <col min="7" max="7" width="7.875" style="4" customWidth="1"/>
    <col min="8" max="8" width="12.75" style="4" customWidth="1"/>
    <col min="9" max="9" width="61.5" style="4" customWidth="1"/>
    <col min="10" max="10" width="11.125" style="5" customWidth="1"/>
    <col min="11" max="11" width="9.25" customWidth="1"/>
  </cols>
  <sheetData>
    <row r="1" spans="1:11" s="1" customFormat="1" ht="21.75" customHeight="1">
      <c r="B1" s="6"/>
      <c r="C1" s="74" t="s">
        <v>0</v>
      </c>
      <c r="D1" s="74"/>
      <c r="E1" s="72" t="s">
        <v>185</v>
      </c>
      <c r="F1" s="72"/>
      <c r="G1" s="72"/>
      <c r="H1" s="72"/>
      <c r="I1" s="72"/>
      <c r="J1" s="76" t="s">
        <v>186</v>
      </c>
      <c r="K1" s="76"/>
    </row>
    <row r="2" spans="1:11" s="1" customFormat="1" ht="13.5" customHeight="1">
      <c r="B2" s="7"/>
      <c r="C2" s="75"/>
      <c r="D2" s="75"/>
      <c r="E2" s="73"/>
      <c r="F2" s="73"/>
      <c r="G2" s="73"/>
      <c r="H2" s="73"/>
      <c r="I2" s="73"/>
      <c r="J2" s="77"/>
      <c r="K2" s="77"/>
    </row>
    <row r="3" spans="1:11" ht="20.100000000000001" customHeight="1">
      <c r="A3" s="8"/>
      <c r="B3" s="9" t="s">
        <v>1</v>
      </c>
      <c r="C3" s="57" t="s">
        <v>2</v>
      </c>
      <c r="D3" s="10" t="s">
        <v>3</v>
      </c>
      <c r="E3" s="11" t="s">
        <v>4</v>
      </c>
      <c r="F3" s="9" t="s">
        <v>5</v>
      </c>
      <c r="G3" s="11" t="s">
        <v>6</v>
      </c>
      <c r="H3" s="11" t="s">
        <v>7</v>
      </c>
      <c r="I3" s="11" t="s">
        <v>8</v>
      </c>
      <c r="J3" s="26" t="s">
        <v>113</v>
      </c>
      <c r="K3" s="27" t="s">
        <v>9</v>
      </c>
    </row>
    <row r="4" spans="1:11" ht="20.100000000000001" customHeight="1">
      <c r="A4" s="8"/>
      <c r="B4" s="9">
        <v>1</v>
      </c>
      <c r="C4" s="62">
        <v>0</v>
      </c>
      <c r="D4" s="62">
        <v>0</v>
      </c>
      <c r="E4" s="63"/>
      <c r="F4" s="64" t="s">
        <v>157</v>
      </c>
      <c r="G4" s="64"/>
      <c r="H4" s="65"/>
      <c r="I4" s="66" t="s">
        <v>184</v>
      </c>
      <c r="J4" s="71">
        <v>0.27083333333333331</v>
      </c>
      <c r="K4" s="39"/>
    </row>
    <row r="5" spans="1:11" ht="20.100000000000001" customHeight="1">
      <c r="A5" s="8"/>
      <c r="B5" s="9">
        <v>2</v>
      </c>
      <c r="C5" s="67">
        <v>0.2</v>
      </c>
      <c r="D5" s="67">
        <f>D4+C5</f>
        <v>0.2</v>
      </c>
      <c r="E5" s="27" t="s">
        <v>10</v>
      </c>
      <c r="F5" s="68" t="s">
        <v>157</v>
      </c>
      <c r="G5" s="68"/>
      <c r="H5" s="69"/>
      <c r="I5" s="70" t="s">
        <v>158</v>
      </c>
      <c r="J5" s="26"/>
      <c r="K5" s="36">
        <f t="shared" ref="K5:K19" si="0">K4+C5</f>
        <v>0.2</v>
      </c>
    </row>
    <row r="6" spans="1:11" ht="20.100000000000001" customHeight="1">
      <c r="A6" s="8"/>
      <c r="B6" s="9">
        <v>3</v>
      </c>
      <c r="C6" s="67">
        <v>0.1</v>
      </c>
      <c r="D6" s="67">
        <f t="shared" ref="D6:D10" si="1">D5+C6</f>
        <v>0.30000000000000004</v>
      </c>
      <c r="E6" s="27" t="s">
        <v>72</v>
      </c>
      <c r="F6" s="68" t="s">
        <v>159</v>
      </c>
      <c r="G6" s="68"/>
      <c r="H6" s="69"/>
      <c r="I6" s="70" t="s">
        <v>160</v>
      </c>
      <c r="J6" s="26"/>
      <c r="K6" s="36">
        <f t="shared" si="0"/>
        <v>0.30000000000000004</v>
      </c>
    </row>
    <row r="7" spans="1:11" ht="20.100000000000001" customHeight="1">
      <c r="A7" s="8"/>
      <c r="B7" s="9">
        <v>4</v>
      </c>
      <c r="C7" s="67">
        <v>0.3</v>
      </c>
      <c r="D7" s="67">
        <f t="shared" si="1"/>
        <v>0.60000000000000009</v>
      </c>
      <c r="E7" s="27" t="s">
        <v>127</v>
      </c>
      <c r="F7" s="68" t="s">
        <v>157</v>
      </c>
      <c r="G7" s="68" t="s">
        <v>161</v>
      </c>
      <c r="H7" s="69"/>
      <c r="I7" s="70" t="s">
        <v>162</v>
      </c>
      <c r="J7" s="26"/>
      <c r="K7" s="36">
        <f t="shared" si="0"/>
        <v>0.60000000000000009</v>
      </c>
    </row>
    <row r="8" spans="1:11" ht="20.100000000000001" customHeight="1">
      <c r="A8" s="8"/>
      <c r="B8" s="9">
        <v>5</v>
      </c>
      <c r="C8" s="67">
        <v>0.8</v>
      </c>
      <c r="D8" s="67">
        <f t="shared" si="1"/>
        <v>1.4000000000000001</v>
      </c>
      <c r="E8" s="27" t="s">
        <v>163</v>
      </c>
      <c r="F8" s="68" t="s">
        <v>78</v>
      </c>
      <c r="G8" s="68" t="s">
        <v>164</v>
      </c>
      <c r="H8" s="69" t="s">
        <v>165</v>
      </c>
      <c r="I8" s="70" t="s">
        <v>166</v>
      </c>
      <c r="J8" s="26"/>
      <c r="K8" s="36">
        <f t="shared" si="0"/>
        <v>1.4000000000000001</v>
      </c>
    </row>
    <row r="9" spans="1:11" ht="20.25" customHeight="1">
      <c r="A9" s="8"/>
      <c r="B9" s="9">
        <v>6</v>
      </c>
      <c r="C9" s="10">
        <v>3.4</v>
      </c>
      <c r="D9" s="67">
        <f t="shared" si="1"/>
        <v>4.8</v>
      </c>
      <c r="E9" s="15" t="s">
        <v>167</v>
      </c>
      <c r="F9" s="9" t="s">
        <v>11</v>
      </c>
      <c r="G9" s="11"/>
      <c r="H9" s="11"/>
      <c r="I9" s="27"/>
      <c r="J9" s="11"/>
      <c r="K9" s="36">
        <f t="shared" si="0"/>
        <v>4.8</v>
      </c>
    </row>
    <row r="10" spans="1:11" ht="20.25" customHeight="1">
      <c r="A10" s="8"/>
      <c r="B10" s="9">
        <v>7</v>
      </c>
      <c r="C10" s="10">
        <v>1.1000000000000001</v>
      </c>
      <c r="D10" s="67">
        <f t="shared" si="1"/>
        <v>5.9</v>
      </c>
      <c r="E10" s="15" t="s">
        <v>15</v>
      </c>
      <c r="F10" s="9" t="s">
        <v>78</v>
      </c>
      <c r="G10" s="11"/>
      <c r="H10" s="11"/>
      <c r="I10" s="27" t="s">
        <v>16</v>
      </c>
      <c r="J10" s="11"/>
      <c r="K10" s="36">
        <f t="shared" si="0"/>
        <v>5.9</v>
      </c>
    </row>
    <row r="11" spans="1:11" ht="20.25" customHeight="1">
      <c r="A11" s="8"/>
      <c r="B11" s="9">
        <v>8</v>
      </c>
      <c r="C11" s="10">
        <v>1.5</v>
      </c>
      <c r="D11" s="10">
        <f t="shared" ref="D11:D74" si="2">C11+D10</f>
        <v>7.4</v>
      </c>
      <c r="E11" s="16" t="s">
        <v>17</v>
      </c>
      <c r="F11" s="9" t="s">
        <v>12</v>
      </c>
      <c r="G11" s="11"/>
      <c r="H11" s="11"/>
      <c r="I11" s="27" t="s">
        <v>114</v>
      </c>
      <c r="J11" s="11"/>
      <c r="K11" s="36">
        <f t="shared" si="0"/>
        <v>7.4</v>
      </c>
    </row>
    <row r="12" spans="1:11" ht="20.25" customHeight="1">
      <c r="A12" s="8"/>
      <c r="B12" s="9">
        <v>9</v>
      </c>
      <c r="C12" s="10">
        <v>2.8</v>
      </c>
      <c r="D12" s="10">
        <f t="shared" si="2"/>
        <v>10.199999999999999</v>
      </c>
      <c r="E12" s="15" t="s">
        <v>18</v>
      </c>
      <c r="F12" s="11" t="s">
        <v>19</v>
      </c>
      <c r="G12" s="11"/>
      <c r="H12" s="11"/>
      <c r="I12" s="27" t="s">
        <v>115</v>
      </c>
      <c r="J12" s="11"/>
      <c r="K12" s="36">
        <f t="shared" si="0"/>
        <v>10.199999999999999</v>
      </c>
    </row>
    <row r="13" spans="1:11" ht="20.25" customHeight="1">
      <c r="A13" s="8"/>
      <c r="B13" s="9">
        <v>10</v>
      </c>
      <c r="C13" s="10">
        <v>2.2000000000000002</v>
      </c>
      <c r="D13" s="10">
        <f t="shared" si="2"/>
        <v>12.399999999999999</v>
      </c>
      <c r="E13" s="15" t="s">
        <v>20</v>
      </c>
      <c r="F13" s="9" t="s">
        <v>11</v>
      </c>
      <c r="G13" s="11"/>
      <c r="H13" s="11"/>
      <c r="I13" s="27" t="s">
        <v>21</v>
      </c>
      <c r="J13" s="11"/>
      <c r="K13" s="36">
        <f t="shared" si="0"/>
        <v>12.399999999999999</v>
      </c>
    </row>
    <row r="14" spans="1:11" ht="20.25" customHeight="1">
      <c r="A14" s="8"/>
      <c r="B14" s="9">
        <v>11</v>
      </c>
      <c r="C14" s="10">
        <v>0.4</v>
      </c>
      <c r="D14" s="10">
        <f t="shared" si="2"/>
        <v>12.799999999999999</v>
      </c>
      <c r="E14" s="15" t="s">
        <v>22</v>
      </c>
      <c r="F14" s="11" t="s">
        <v>13</v>
      </c>
      <c r="G14" s="11"/>
      <c r="H14" s="11"/>
      <c r="I14" s="27"/>
      <c r="J14" s="11"/>
      <c r="K14" s="36">
        <f t="shared" si="0"/>
        <v>12.799999999999999</v>
      </c>
    </row>
    <row r="15" spans="1:11" ht="20.25" customHeight="1">
      <c r="A15" s="8"/>
      <c r="B15" s="9">
        <v>12</v>
      </c>
      <c r="C15" s="10">
        <v>4.7</v>
      </c>
      <c r="D15" s="10">
        <f t="shared" si="2"/>
        <v>17.5</v>
      </c>
      <c r="E15" s="15" t="s">
        <v>10</v>
      </c>
      <c r="F15" s="9" t="s">
        <v>11</v>
      </c>
      <c r="G15" s="11"/>
      <c r="H15" s="11"/>
      <c r="I15" s="27"/>
      <c r="J15" s="11"/>
      <c r="K15" s="36">
        <f t="shared" si="0"/>
        <v>17.5</v>
      </c>
    </row>
    <row r="16" spans="1:11" ht="20.25" customHeight="1">
      <c r="A16" s="8"/>
      <c r="B16" s="9">
        <v>13</v>
      </c>
      <c r="C16" s="10">
        <v>0.6</v>
      </c>
      <c r="D16" s="10">
        <f t="shared" si="2"/>
        <v>18.100000000000001</v>
      </c>
      <c r="E16" s="15" t="s">
        <v>10</v>
      </c>
      <c r="F16" s="9" t="s">
        <v>11</v>
      </c>
      <c r="G16" s="11" t="s">
        <v>23</v>
      </c>
      <c r="H16" s="11"/>
      <c r="I16" s="27" t="s">
        <v>24</v>
      </c>
      <c r="J16" s="11"/>
      <c r="K16" s="36">
        <f t="shared" si="0"/>
        <v>18.100000000000001</v>
      </c>
    </row>
    <row r="17" spans="1:11" ht="20.25" customHeight="1">
      <c r="A17" s="8"/>
      <c r="B17" s="9">
        <v>14</v>
      </c>
      <c r="C17" s="10">
        <v>1.5</v>
      </c>
      <c r="D17" s="10">
        <f t="shared" si="2"/>
        <v>19.600000000000001</v>
      </c>
      <c r="E17" s="16" t="s">
        <v>25</v>
      </c>
      <c r="F17" s="9" t="s">
        <v>12</v>
      </c>
      <c r="G17" s="11" t="s">
        <v>26</v>
      </c>
      <c r="H17" s="11" t="s">
        <v>27</v>
      </c>
      <c r="I17" s="27"/>
      <c r="J17" s="11"/>
      <c r="K17" s="36">
        <f t="shared" si="0"/>
        <v>19.600000000000001</v>
      </c>
    </row>
    <row r="18" spans="1:11" ht="20.25" customHeight="1">
      <c r="A18" s="8"/>
      <c r="B18" s="9">
        <v>15</v>
      </c>
      <c r="C18" s="10">
        <v>11.2</v>
      </c>
      <c r="D18" s="10">
        <f t="shared" si="2"/>
        <v>30.8</v>
      </c>
      <c r="E18" s="15" t="s">
        <v>28</v>
      </c>
      <c r="F18" s="9" t="s">
        <v>11</v>
      </c>
      <c r="G18" s="11" t="s">
        <v>29</v>
      </c>
      <c r="H18" s="11" t="s">
        <v>30</v>
      </c>
      <c r="I18" s="27"/>
      <c r="J18" s="11"/>
      <c r="K18" s="36">
        <f t="shared" si="0"/>
        <v>30.8</v>
      </c>
    </row>
    <row r="19" spans="1:11" ht="20.25" customHeight="1">
      <c r="A19" s="8"/>
      <c r="B19" s="9">
        <v>16</v>
      </c>
      <c r="C19" s="10">
        <v>9.3000000000000007</v>
      </c>
      <c r="D19" s="10">
        <f t="shared" si="2"/>
        <v>40.1</v>
      </c>
      <c r="E19" s="15" t="s">
        <v>31</v>
      </c>
      <c r="F19" s="9" t="s">
        <v>12</v>
      </c>
      <c r="G19" s="11" t="s">
        <v>23</v>
      </c>
      <c r="H19" s="11" t="s">
        <v>30</v>
      </c>
      <c r="I19" s="27"/>
      <c r="J19" s="11"/>
      <c r="K19" s="36">
        <f t="shared" si="0"/>
        <v>40.1</v>
      </c>
    </row>
    <row r="20" spans="1:11" ht="33.75" customHeight="1">
      <c r="A20" s="8"/>
      <c r="B20" s="9">
        <v>17</v>
      </c>
      <c r="C20" s="12">
        <v>0.5</v>
      </c>
      <c r="D20" s="12">
        <f t="shared" si="2"/>
        <v>40.6</v>
      </c>
      <c r="E20" s="17" t="s">
        <v>32</v>
      </c>
      <c r="F20" s="13" t="s">
        <v>33</v>
      </c>
      <c r="G20" s="14" t="s">
        <v>23</v>
      </c>
      <c r="H20" s="18"/>
      <c r="I20" s="29" t="s">
        <v>34</v>
      </c>
      <c r="J20" s="56">
        <v>0.37083333333333335</v>
      </c>
      <c r="K20" s="43">
        <f t="shared" ref="K20:K54" si="3">K19+C20</f>
        <v>40.6</v>
      </c>
    </row>
    <row r="21" spans="1:11" ht="21" customHeight="1">
      <c r="A21" s="8"/>
      <c r="B21" s="9">
        <v>18</v>
      </c>
      <c r="C21" s="10">
        <v>0.1</v>
      </c>
      <c r="D21" s="10">
        <f t="shared" si="2"/>
        <v>40.700000000000003</v>
      </c>
      <c r="E21" s="16" t="s">
        <v>35</v>
      </c>
      <c r="F21" s="9" t="s">
        <v>116</v>
      </c>
      <c r="G21" s="19" t="s">
        <v>117</v>
      </c>
      <c r="H21" s="19" t="s">
        <v>118</v>
      </c>
      <c r="I21" s="27"/>
      <c r="J21" s="11"/>
      <c r="K21" s="30">
        <f>0+C21</f>
        <v>0.1</v>
      </c>
    </row>
    <row r="22" spans="1:11" ht="29.25" customHeight="1">
      <c r="A22" s="8"/>
      <c r="B22" s="9">
        <v>19</v>
      </c>
      <c r="C22" s="10">
        <v>4.5999999999999996</v>
      </c>
      <c r="D22" s="10">
        <f t="shared" si="2"/>
        <v>45.300000000000004</v>
      </c>
      <c r="E22" s="16" t="s">
        <v>119</v>
      </c>
      <c r="F22" s="9" t="s">
        <v>116</v>
      </c>
      <c r="G22" s="19"/>
      <c r="H22" s="58" t="s">
        <v>120</v>
      </c>
      <c r="I22" s="27" t="s">
        <v>121</v>
      </c>
      <c r="J22" s="11"/>
      <c r="K22" s="22">
        <f t="shared" si="3"/>
        <v>4.6999999999999993</v>
      </c>
    </row>
    <row r="23" spans="1:11" ht="21" customHeight="1">
      <c r="A23" s="8"/>
      <c r="B23" s="9">
        <v>20</v>
      </c>
      <c r="C23" s="10">
        <v>1.2</v>
      </c>
      <c r="D23" s="10">
        <f t="shared" si="2"/>
        <v>46.500000000000007</v>
      </c>
      <c r="E23" s="15" t="s">
        <v>10</v>
      </c>
      <c r="F23" s="9" t="s">
        <v>11</v>
      </c>
      <c r="G23" s="19" t="s">
        <v>122</v>
      </c>
      <c r="H23" s="19"/>
      <c r="I23" s="27"/>
      <c r="J23" s="11"/>
      <c r="K23" s="22">
        <f t="shared" si="3"/>
        <v>5.8999999999999995</v>
      </c>
    </row>
    <row r="24" spans="1:11" ht="21" customHeight="1">
      <c r="A24" s="8"/>
      <c r="B24" s="9">
        <v>21</v>
      </c>
      <c r="C24" s="10">
        <v>18.8</v>
      </c>
      <c r="D24" s="10">
        <f t="shared" si="2"/>
        <v>65.300000000000011</v>
      </c>
      <c r="E24" s="16" t="s">
        <v>119</v>
      </c>
      <c r="F24" s="9" t="s">
        <v>116</v>
      </c>
      <c r="G24" s="19"/>
      <c r="H24" s="19" t="s">
        <v>123</v>
      </c>
      <c r="I24" s="27" t="s">
        <v>124</v>
      </c>
      <c r="J24" s="11"/>
      <c r="K24" s="22">
        <f t="shared" si="3"/>
        <v>24.7</v>
      </c>
    </row>
    <row r="25" spans="1:11" ht="60.75" customHeight="1">
      <c r="A25" s="8"/>
      <c r="B25" s="9">
        <v>22</v>
      </c>
      <c r="C25" s="50">
        <v>0.1</v>
      </c>
      <c r="D25" s="50">
        <f t="shared" si="2"/>
        <v>65.400000000000006</v>
      </c>
      <c r="E25" s="51" t="s">
        <v>36</v>
      </c>
      <c r="F25" s="52" t="s">
        <v>14</v>
      </c>
      <c r="G25" s="53"/>
      <c r="H25" s="53"/>
      <c r="I25" s="54" t="s">
        <v>183</v>
      </c>
      <c r="J25" s="61" t="s">
        <v>172</v>
      </c>
      <c r="K25" s="22">
        <f t="shared" si="3"/>
        <v>24.8</v>
      </c>
    </row>
    <row r="26" spans="1:11" ht="21" customHeight="1">
      <c r="A26" s="8"/>
      <c r="B26" s="9">
        <v>23</v>
      </c>
      <c r="C26" s="10">
        <v>0.8</v>
      </c>
      <c r="D26" s="10">
        <f t="shared" si="2"/>
        <v>66.2</v>
      </c>
      <c r="E26" s="15" t="s">
        <v>28</v>
      </c>
      <c r="F26" s="9" t="s">
        <v>11</v>
      </c>
      <c r="G26" s="19" t="s">
        <v>37</v>
      </c>
      <c r="H26" s="11" t="s">
        <v>30</v>
      </c>
      <c r="I26" s="31" t="s">
        <v>38</v>
      </c>
      <c r="J26" s="11"/>
      <c r="K26" s="22">
        <f t="shared" si="3"/>
        <v>25.6</v>
      </c>
    </row>
    <row r="27" spans="1:11" ht="21" customHeight="1">
      <c r="A27" s="8"/>
      <c r="B27" s="9">
        <v>24</v>
      </c>
      <c r="C27" s="10">
        <v>4.8</v>
      </c>
      <c r="D27" s="10">
        <f t="shared" si="2"/>
        <v>71</v>
      </c>
      <c r="E27" s="15" t="s">
        <v>31</v>
      </c>
      <c r="F27" s="9" t="s">
        <v>11</v>
      </c>
      <c r="G27" s="11" t="s">
        <v>39</v>
      </c>
      <c r="H27" s="11" t="s">
        <v>40</v>
      </c>
      <c r="I27" s="27"/>
      <c r="J27" s="11"/>
      <c r="K27" s="22">
        <f t="shared" si="3"/>
        <v>30.400000000000002</v>
      </c>
    </row>
    <row r="28" spans="1:11" s="2" customFormat="1" ht="21" customHeight="1">
      <c r="A28" s="21"/>
      <c r="B28" s="9">
        <v>25</v>
      </c>
      <c r="C28" s="22">
        <v>8.4</v>
      </c>
      <c r="D28" s="10">
        <f t="shared" si="2"/>
        <v>79.400000000000006</v>
      </c>
      <c r="E28" s="15" t="s">
        <v>41</v>
      </c>
      <c r="F28" s="23" t="s">
        <v>12</v>
      </c>
      <c r="G28" s="19" t="s">
        <v>42</v>
      </c>
      <c r="H28" s="19" t="s">
        <v>43</v>
      </c>
      <c r="I28" s="32" t="s">
        <v>108</v>
      </c>
      <c r="J28" s="19"/>
      <c r="K28" s="22">
        <f t="shared" si="3"/>
        <v>38.800000000000004</v>
      </c>
    </row>
    <row r="29" spans="1:11" ht="36.75" customHeight="1">
      <c r="A29" s="8"/>
      <c r="B29" s="9">
        <v>26</v>
      </c>
      <c r="C29" s="10">
        <v>4.3</v>
      </c>
      <c r="D29" s="10">
        <f t="shared" si="2"/>
        <v>83.7</v>
      </c>
      <c r="E29" s="15" t="s">
        <v>20</v>
      </c>
      <c r="F29" s="23" t="s">
        <v>11</v>
      </c>
      <c r="G29" s="11" t="s">
        <v>44</v>
      </c>
      <c r="H29" s="11"/>
      <c r="I29" s="28" t="s">
        <v>109</v>
      </c>
      <c r="J29" s="11"/>
      <c r="K29" s="22">
        <f t="shared" si="3"/>
        <v>43.1</v>
      </c>
    </row>
    <row r="30" spans="1:11" ht="21" customHeight="1">
      <c r="A30" s="8"/>
      <c r="B30" s="9">
        <v>27</v>
      </c>
      <c r="C30" s="10">
        <v>7.8</v>
      </c>
      <c r="D30" s="10">
        <f t="shared" si="2"/>
        <v>91.5</v>
      </c>
      <c r="E30" s="15" t="s">
        <v>125</v>
      </c>
      <c r="F30" s="9" t="s">
        <v>11</v>
      </c>
      <c r="G30" s="11" t="s">
        <v>45</v>
      </c>
      <c r="H30" s="11" t="s">
        <v>46</v>
      </c>
      <c r="I30" s="27" t="s">
        <v>47</v>
      </c>
      <c r="J30" s="11"/>
      <c r="K30" s="22">
        <f t="shared" si="3"/>
        <v>50.9</v>
      </c>
    </row>
    <row r="31" spans="1:11" s="2" customFormat="1" ht="24" customHeight="1">
      <c r="A31" s="21"/>
      <c r="B31" s="9">
        <v>28</v>
      </c>
      <c r="C31" s="22">
        <v>8.9</v>
      </c>
      <c r="D31" s="22">
        <f t="shared" si="2"/>
        <v>100.4</v>
      </c>
      <c r="E31" s="24" t="s">
        <v>17</v>
      </c>
      <c r="F31" s="23" t="s">
        <v>12</v>
      </c>
      <c r="G31" s="19"/>
      <c r="H31" s="19" t="s">
        <v>48</v>
      </c>
      <c r="I31" s="35" t="s">
        <v>49</v>
      </c>
      <c r="J31" s="19"/>
      <c r="K31" s="22">
        <f t="shared" si="3"/>
        <v>59.8</v>
      </c>
    </row>
    <row r="32" spans="1:11" s="2" customFormat="1" ht="21" customHeight="1">
      <c r="A32" s="21"/>
      <c r="B32" s="9">
        <v>29</v>
      </c>
      <c r="C32" s="22">
        <v>0.3</v>
      </c>
      <c r="D32" s="10">
        <f t="shared" si="2"/>
        <v>100.7</v>
      </c>
      <c r="E32" s="15" t="s">
        <v>10</v>
      </c>
      <c r="F32" s="23" t="s">
        <v>12</v>
      </c>
      <c r="G32" s="19"/>
      <c r="H32" s="11" t="s">
        <v>46</v>
      </c>
      <c r="I32" s="32"/>
      <c r="J32" s="19"/>
      <c r="K32" s="22">
        <f t="shared" si="3"/>
        <v>60.099999999999994</v>
      </c>
    </row>
    <row r="33" spans="1:11" ht="21" customHeight="1">
      <c r="A33" s="8"/>
      <c r="B33" s="9">
        <v>30</v>
      </c>
      <c r="C33" s="10">
        <v>0.6</v>
      </c>
      <c r="D33" s="10">
        <f t="shared" si="2"/>
        <v>101.3</v>
      </c>
      <c r="E33" s="15" t="s">
        <v>20</v>
      </c>
      <c r="F33" s="9" t="s">
        <v>11</v>
      </c>
      <c r="G33" s="11" t="s">
        <v>50</v>
      </c>
      <c r="H33" s="11" t="s">
        <v>51</v>
      </c>
      <c r="I33" s="27"/>
      <c r="J33" s="11"/>
      <c r="K33" s="22">
        <f t="shared" si="3"/>
        <v>60.699999999999996</v>
      </c>
    </row>
    <row r="34" spans="1:11" s="2" customFormat="1" ht="21" customHeight="1">
      <c r="A34" s="21"/>
      <c r="B34" s="9">
        <v>31</v>
      </c>
      <c r="C34" s="22">
        <v>2.8</v>
      </c>
      <c r="D34" s="10">
        <f t="shared" si="2"/>
        <v>104.1</v>
      </c>
      <c r="E34" s="25" t="s">
        <v>52</v>
      </c>
      <c r="F34" s="23" t="s">
        <v>11</v>
      </c>
      <c r="G34" s="19"/>
      <c r="H34" s="19" t="s">
        <v>53</v>
      </c>
      <c r="I34" s="35" t="s">
        <v>54</v>
      </c>
      <c r="J34" s="19"/>
      <c r="K34" s="22">
        <f t="shared" si="3"/>
        <v>63.499999999999993</v>
      </c>
    </row>
    <row r="35" spans="1:11" ht="21" customHeight="1">
      <c r="A35" s="8"/>
      <c r="B35" s="9">
        <v>32</v>
      </c>
      <c r="C35" s="10">
        <v>0.7</v>
      </c>
      <c r="D35" s="10">
        <f t="shared" si="2"/>
        <v>104.8</v>
      </c>
      <c r="E35" s="15" t="s">
        <v>10</v>
      </c>
      <c r="F35" s="9" t="s">
        <v>12</v>
      </c>
      <c r="G35" s="11"/>
      <c r="H35" s="19" t="s">
        <v>53</v>
      </c>
      <c r="I35" s="27" t="s">
        <v>55</v>
      </c>
      <c r="J35" s="11"/>
      <c r="K35" s="22">
        <f t="shared" si="3"/>
        <v>64.199999999999989</v>
      </c>
    </row>
    <row r="36" spans="1:11" ht="35.25" customHeight="1">
      <c r="A36" s="8"/>
      <c r="B36" s="9">
        <v>33</v>
      </c>
      <c r="C36" s="50">
        <v>0.4</v>
      </c>
      <c r="D36" s="50">
        <f t="shared" si="2"/>
        <v>105.2</v>
      </c>
      <c r="E36" s="51" t="s">
        <v>56</v>
      </c>
      <c r="F36" s="52" t="s">
        <v>57</v>
      </c>
      <c r="G36" s="53"/>
      <c r="H36" s="53"/>
      <c r="I36" s="54" t="s">
        <v>181</v>
      </c>
      <c r="J36" s="61" t="s">
        <v>173</v>
      </c>
      <c r="K36" s="22">
        <f t="shared" si="3"/>
        <v>64.599999999999994</v>
      </c>
    </row>
    <row r="37" spans="1:11" ht="21" customHeight="1">
      <c r="A37" s="8"/>
      <c r="B37" s="9">
        <v>34</v>
      </c>
      <c r="C37" s="10">
        <v>1.8</v>
      </c>
      <c r="D37" s="10">
        <f t="shared" si="2"/>
        <v>107</v>
      </c>
      <c r="E37" s="15" t="s">
        <v>10</v>
      </c>
      <c r="F37" s="9" t="s">
        <v>11</v>
      </c>
      <c r="G37" s="11" t="s">
        <v>50</v>
      </c>
      <c r="H37" s="11" t="s">
        <v>51</v>
      </c>
      <c r="I37" s="27"/>
      <c r="J37" s="11"/>
      <c r="K37" s="22">
        <f t="shared" si="3"/>
        <v>66.399999999999991</v>
      </c>
    </row>
    <row r="38" spans="1:11" s="2" customFormat="1" ht="21" customHeight="1">
      <c r="A38" s="21"/>
      <c r="B38" s="9">
        <v>35</v>
      </c>
      <c r="C38" s="22">
        <v>1.2</v>
      </c>
      <c r="D38" s="10">
        <f t="shared" si="2"/>
        <v>108.2</v>
      </c>
      <c r="E38" s="15" t="s">
        <v>10</v>
      </c>
      <c r="F38" s="23" t="s">
        <v>12</v>
      </c>
      <c r="G38" s="19"/>
      <c r="H38" s="19"/>
      <c r="I38" s="33" t="s">
        <v>58</v>
      </c>
      <c r="J38" s="19"/>
      <c r="K38" s="22">
        <f t="shared" si="3"/>
        <v>67.599999999999994</v>
      </c>
    </row>
    <row r="39" spans="1:11" ht="21.75" customHeight="1">
      <c r="A39" s="8"/>
      <c r="B39" s="9">
        <v>36</v>
      </c>
      <c r="C39" s="10">
        <v>0.2</v>
      </c>
      <c r="D39" s="10">
        <f t="shared" si="2"/>
        <v>108.4</v>
      </c>
      <c r="E39" s="15" t="s">
        <v>20</v>
      </c>
      <c r="F39" s="9" t="s">
        <v>11</v>
      </c>
      <c r="G39" s="11"/>
      <c r="H39" s="11"/>
      <c r="I39" s="28" t="s">
        <v>59</v>
      </c>
      <c r="J39" s="11"/>
      <c r="K39" s="22">
        <f t="shared" si="3"/>
        <v>67.8</v>
      </c>
    </row>
    <row r="40" spans="1:11" ht="36.75" customHeight="1">
      <c r="A40" s="8"/>
      <c r="B40" s="9">
        <v>37</v>
      </c>
      <c r="C40" s="50">
        <v>0.5</v>
      </c>
      <c r="D40" s="50">
        <f t="shared" si="2"/>
        <v>108.9</v>
      </c>
      <c r="E40" s="55" t="s">
        <v>110</v>
      </c>
      <c r="F40" s="52" t="s">
        <v>107</v>
      </c>
      <c r="G40" s="53"/>
      <c r="H40" s="53"/>
      <c r="I40" s="54" t="s">
        <v>182</v>
      </c>
      <c r="J40" s="61" t="s">
        <v>174</v>
      </c>
      <c r="K40" s="22">
        <f t="shared" si="3"/>
        <v>68.3</v>
      </c>
    </row>
    <row r="41" spans="1:11" s="2" customFormat="1" ht="22.5" customHeight="1">
      <c r="A41" s="21"/>
      <c r="B41" s="9">
        <v>38</v>
      </c>
      <c r="C41" s="22">
        <v>0.2</v>
      </c>
      <c r="D41" s="10">
        <f t="shared" si="2"/>
        <v>109.10000000000001</v>
      </c>
      <c r="E41" s="15" t="s">
        <v>10</v>
      </c>
      <c r="F41" s="23" t="s">
        <v>12</v>
      </c>
      <c r="G41" s="19"/>
      <c r="H41" s="19" t="s">
        <v>60</v>
      </c>
      <c r="I41" s="33" t="s">
        <v>81</v>
      </c>
      <c r="J41" s="19"/>
      <c r="K41" s="22">
        <f t="shared" si="3"/>
        <v>68.5</v>
      </c>
    </row>
    <row r="42" spans="1:11" ht="21" customHeight="1">
      <c r="A42" s="8"/>
      <c r="B42" s="9">
        <v>39</v>
      </c>
      <c r="C42" s="10">
        <v>3</v>
      </c>
      <c r="D42" s="10">
        <f t="shared" si="2"/>
        <v>112.10000000000001</v>
      </c>
      <c r="E42" s="15" t="s">
        <v>10</v>
      </c>
      <c r="F42" s="9" t="s">
        <v>11</v>
      </c>
      <c r="G42" s="11" t="s">
        <v>61</v>
      </c>
      <c r="H42" s="11" t="s">
        <v>62</v>
      </c>
      <c r="I42" s="27" t="s">
        <v>111</v>
      </c>
      <c r="J42" s="11"/>
      <c r="K42" s="22">
        <f t="shared" si="3"/>
        <v>71.5</v>
      </c>
    </row>
    <row r="43" spans="1:11" ht="45" customHeight="1">
      <c r="A43" s="8"/>
      <c r="B43" s="9">
        <v>40</v>
      </c>
      <c r="C43" s="50">
        <v>5.6</v>
      </c>
      <c r="D43" s="50">
        <f t="shared" si="2"/>
        <v>117.7</v>
      </c>
      <c r="E43" s="55" t="s">
        <v>129</v>
      </c>
      <c r="F43" s="52" t="s">
        <v>130</v>
      </c>
      <c r="G43" s="60" t="s">
        <v>156</v>
      </c>
      <c r="H43" s="53"/>
      <c r="I43" s="54" t="s">
        <v>180</v>
      </c>
      <c r="J43" s="61" t="s">
        <v>175</v>
      </c>
      <c r="K43" s="22">
        <f t="shared" si="3"/>
        <v>77.099999999999994</v>
      </c>
    </row>
    <row r="44" spans="1:11" ht="21" customHeight="1">
      <c r="A44" s="8"/>
      <c r="B44" s="9">
        <v>41</v>
      </c>
      <c r="C44" s="10">
        <v>0.1</v>
      </c>
      <c r="D44" s="10">
        <f t="shared" si="2"/>
        <v>117.8</v>
      </c>
      <c r="E44" s="15" t="s">
        <v>131</v>
      </c>
      <c r="F44" s="9" t="s">
        <v>11</v>
      </c>
      <c r="G44" s="11" t="s">
        <v>132</v>
      </c>
      <c r="H44" s="11" t="s">
        <v>133</v>
      </c>
      <c r="I44" s="27" t="s">
        <v>134</v>
      </c>
      <c r="J44" s="11"/>
      <c r="K44" s="22">
        <f t="shared" si="3"/>
        <v>77.199999999999989</v>
      </c>
    </row>
    <row r="45" spans="1:11" ht="21" customHeight="1">
      <c r="A45" s="8"/>
      <c r="B45" s="9">
        <v>42</v>
      </c>
      <c r="C45" s="10">
        <v>8.1</v>
      </c>
      <c r="D45" s="10">
        <f t="shared" si="2"/>
        <v>125.89999999999999</v>
      </c>
      <c r="E45" s="24" t="s">
        <v>17</v>
      </c>
      <c r="F45" s="9" t="s">
        <v>135</v>
      </c>
      <c r="G45" s="11" t="s">
        <v>63</v>
      </c>
      <c r="H45" s="11" t="s">
        <v>136</v>
      </c>
      <c r="I45" s="27" t="s">
        <v>137</v>
      </c>
      <c r="J45" s="11"/>
      <c r="K45" s="22">
        <f t="shared" si="3"/>
        <v>85.299999999999983</v>
      </c>
    </row>
    <row r="46" spans="1:11" ht="21" customHeight="1">
      <c r="A46" s="8"/>
      <c r="B46" s="9">
        <v>43</v>
      </c>
      <c r="C46" s="10">
        <v>2.4</v>
      </c>
      <c r="D46" s="10">
        <f t="shared" si="2"/>
        <v>128.29999999999998</v>
      </c>
      <c r="E46" s="24" t="s">
        <v>138</v>
      </c>
      <c r="F46" s="9" t="s">
        <v>139</v>
      </c>
      <c r="G46" s="11"/>
      <c r="H46" s="11" t="s">
        <v>140</v>
      </c>
      <c r="I46" s="27" t="s">
        <v>141</v>
      </c>
      <c r="J46" s="11"/>
      <c r="K46" s="22">
        <f t="shared" si="3"/>
        <v>87.699999999999989</v>
      </c>
    </row>
    <row r="47" spans="1:11" ht="45.75" customHeight="1">
      <c r="A47" s="8"/>
      <c r="B47" s="9">
        <v>44</v>
      </c>
      <c r="C47" s="50">
        <v>0.1</v>
      </c>
      <c r="D47" s="50">
        <f t="shared" si="2"/>
        <v>128.39999999999998</v>
      </c>
      <c r="E47" s="51" t="s">
        <v>153</v>
      </c>
      <c r="F47" s="52" t="s">
        <v>142</v>
      </c>
      <c r="G47" s="53"/>
      <c r="H47" s="53" t="s">
        <v>64</v>
      </c>
      <c r="I47" s="54" t="s">
        <v>179</v>
      </c>
      <c r="J47" s="61" t="s">
        <v>176</v>
      </c>
      <c r="K47" s="22">
        <f t="shared" si="3"/>
        <v>87.799999999999983</v>
      </c>
    </row>
    <row r="48" spans="1:11" ht="23.25" customHeight="1">
      <c r="A48" s="8"/>
      <c r="B48" s="9">
        <v>45</v>
      </c>
      <c r="C48" s="10">
        <v>2</v>
      </c>
      <c r="D48" s="10">
        <f t="shared" si="2"/>
        <v>130.39999999999998</v>
      </c>
      <c r="E48" s="24" t="s">
        <v>17</v>
      </c>
      <c r="F48" s="9" t="s">
        <v>13</v>
      </c>
      <c r="G48" s="11" t="s">
        <v>63</v>
      </c>
      <c r="H48" s="11"/>
      <c r="I48" s="28"/>
      <c r="J48" s="11"/>
      <c r="K48" s="22">
        <f t="shared" si="3"/>
        <v>89.799999999999983</v>
      </c>
    </row>
    <row r="49" spans="1:11" s="2" customFormat="1" ht="21" customHeight="1">
      <c r="A49" s="21"/>
      <c r="B49" s="9">
        <v>46</v>
      </c>
      <c r="C49" s="22">
        <v>0.5</v>
      </c>
      <c r="D49" s="10">
        <f t="shared" si="2"/>
        <v>130.89999999999998</v>
      </c>
      <c r="E49" s="41" t="s">
        <v>10</v>
      </c>
      <c r="F49" s="23" t="s">
        <v>12</v>
      </c>
      <c r="G49" s="19"/>
      <c r="H49" s="19"/>
      <c r="I49" s="32" t="s">
        <v>65</v>
      </c>
      <c r="J49" s="19"/>
      <c r="K49" s="22">
        <f t="shared" si="3"/>
        <v>90.299999999999983</v>
      </c>
    </row>
    <row r="50" spans="1:11" ht="23.25" customHeight="1">
      <c r="A50" s="8"/>
      <c r="B50" s="9">
        <v>47</v>
      </c>
      <c r="C50" s="10">
        <v>1.9</v>
      </c>
      <c r="D50" s="10">
        <f t="shared" si="2"/>
        <v>132.79999999999998</v>
      </c>
      <c r="E50" s="24" t="s">
        <v>17</v>
      </c>
      <c r="F50" s="23" t="s">
        <v>68</v>
      </c>
      <c r="G50" s="11"/>
      <c r="H50" s="11"/>
      <c r="I50" s="40" t="s">
        <v>112</v>
      </c>
      <c r="J50" s="11"/>
      <c r="K50" s="22">
        <f t="shared" si="3"/>
        <v>92.199999999999989</v>
      </c>
    </row>
    <row r="51" spans="1:11" ht="21" customHeight="1">
      <c r="A51" s="8"/>
      <c r="B51" s="9">
        <v>48</v>
      </c>
      <c r="C51" s="10">
        <v>0.5</v>
      </c>
      <c r="D51" s="10">
        <f t="shared" si="2"/>
        <v>133.29999999999998</v>
      </c>
      <c r="E51" s="15" t="s">
        <v>20</v>
      </c>
      <c r="F51" s="23" t="s">
        <v>68</v>
      </c>
      <c r="G51" s="11" t="s">
        <v>70</v>
      </c>
      <c r="H51" s="11" t="s">
        <v>69</v>
      </c>
      <c r="I51" s="27" t="s">
        <v>71</v>
      </c>
      <c r="J51" s="11"/>
      <c r="K51" s="22">
        <f t="shared" si="3"/>
        <v>92.699999999999989</v>
      </c>
    </row>
    <row r="52" spans="1:11" ht="21" customHeight="1">
      <c r="A52" s="8"/>
      <c r="B52" s="9">
        <v>49</v>
      </c>
      <c r="C52" s="10">
        <v>0.9</v>
      </c>
      <c r="D52" s="10">
        <f t="shared" si="2"/>
        <v>134.19999999999999</v>
      </c>
      <c r="E52" s="15" t="s">
        <v>72</v>
      </c>
      <c r="F52" s="23" t="s">
        <v>12</v>
      </c>
      <c r="G52" s="11" t="s">
        <v>66</v>
      </c>
      <c r="H52" s="11" t="s">
        <v>73</v>
      </c>
      <c r="I52" s="27" t="s">
        <v>74</v>
      </c>
      <c r="J52" s="11"/>
      <c r="K52" s="22">
        <f t="shared" si="3"/>
        <v>93.6</v>
      </c>
    </row>
    <row r="53" spans="1:11" ht="21" customHeight="1">
      <c r="A53" s="8"/>
      <c r="B53" s="9">
        <v>50</v>
      </c>
      <c r="C53" s="10">
        <v>7.2</v>
      </c>
      <c r="D53" s="10">
        <f t="shared" si="2"/>
        <v>141.39999999999998</v>
      </c>
      <c r="E53" s="15" t="s">
        <v>25</v>
      </c>
      <c r="F53" s="23" t="s">
        <v>13</v>
      </c>
      <c r="G53" s="11"/>
      <c r="H53" s="11"/>
      <c r="I53" s="27" t="s">
        <v>76</v>
      </c>
      <c r="J53" s="11"/>
      <c r="K53" s="22">
        <f t="shared" si="3"/>
        <v>100.8</v>
      </c>
    </row>
    <row r="54" spans="1:11" ht="21" customHeight="1">
      <c r="A54" s="8"/>
      <c r="B54" s="9">
        <v>51</v>
      </c>
      <c r="C54" s="10">
        <v>0.6</v>
      </c>
      <c r="D54" s="10">
        <f t="shared" si="2"/>
        <v>141.99999999999997</v>
      </c>
      <c r="E54" s="15" t="s">
        <v>31</v>
      </c>
      <c r="F54" s="9" t="s">
        <v>11</v>
      </c>
      <c r="G54" s="11" t="s">
        <v>39</v>
      </c>
      <c r="H54" s="11" t="s">
        <v>75</v>
      </c>
      <c r="I54" s="27"/>
      <c r="J54" s="11"/>
      <c r="K54" s="22">
        <f t="shared" si="3"/>
        <v>101.39999999999999</v>
      </c>
    </row>
    <row r="55" spans="1:11" ht="54" customHeight="1">
      <c r="A55" s="8"/>
      <c r="B55" s="9">
        <v>52</v>
      </c>
      <c r="C55" s="12">
        <v>1</v>
      </c>
      <c r="D55" s="12">
        <f t="shared" si="2"/>
        <v>142.99999999999997</v>
      </c>
      <c r="E55" s="17" t="s">
        <v>126</v>
      </c>
      <c r="F55" s="13" t="s">
        <v>33</v>
      </c>
      <c r="G55" s="14" t="s">
        <v>39</v>
      </c>
      <c r="H55" s="14"/>
      <c r="I55" s="29" t="s">
        <v>34</v>
      </c>
      <c r="J55" s="56">
        <v>0.64166666666666672</v>
      </c>
      <c r="K55" s="59">
        <f t="shared" ref="K55" si="4">K54+C55</f>
        <v>102.39999999999999</v>
      </c>
    </row>
    <row r="56" spans="1:11" ht="21" customHeight="1">
      <c r="A56" s="8"/>
      <c r="B56" s="9">
        <v>53</v>
      </c>
      <c r="C56" s="36">
        <v>5.5999999999999091</v>
      </c>
      <c r="D56" s="36">
        <f t="shared" si="2"/>
        <v>148.59999999999988</v>
      </c>
      <c r="E56" s="15" t="s">
        <v>82</v>
      </c>
      <c r="F56" s="48" t="s">
        <v>83</v>
      </c>
      <c r="G56" s="38" t="s">
        <v>84</v>
      </c>
      <c r="H56" s="38" t="s">
        <v>85</v>
      </c>
      <c r="I56" s="40"/>
      <c r="J56" s="11"/>
      <c r="K56" s="30">
        <f>0+C56</f>
        <v>5.5999999999999091</v>
      </c>
    </row>
    <row r="57" spans="1:11" s="2" customFormat="1" ht="21" customHeight="1">
      <c r="A57" s="21"/>
      <c r="B57" s="9">
        <v>54</v>
      </c>
      <c r="C57" s="36">
        <v>0.40000000000009095</v>
      </c>
      <c r="D57" s="36">
        <f t="shared" si="2"/>
        <v>148.99999999999997</v>
      </c>
      <c r="E57" s="15" t="s">
        <v>86</v>
      </c>
      <c r="F57" s="37" t="s">
        <v>77</v>
      </c>
      <c r="G57" s="38"/>
      <c r="H57" s="38"/>
      <c r="I57" s="40"/>
      <c r="J57" s="19"/>
      <c r="K57" s="34">
        <f t="shared" ref="K57:K74" si="5">K56+C57</f>
        <v>6</v>
      </c>
    </row>
    <row r="58" spans="1:11" ht="21" customHeight="1">
      <c r="A58" s="8"/>
      <c r="B58" s="9">
        <v>55</v>
      </c>
      <c r="C58" s="36">
        <v>0.39999999999997726</v>
      </c>
      <c r="D58" s="36">
        <f t="shared" si="2"/>
        <v>149.39999999999995</v>
      </c>
      <c r="E58" s="15" t="s">
        <v>97</v>
      </c>
      <c r="F58" s="37" t="s">
        <v>77</v>
      </c>
      <c r="G58" s="38"/>
      <c r="H58" s="38"/>
      <c r="I58" s="40" t="s">
        <v>87</v>
      </c>
      <c r="J58" s="11"/>
      <c r="K58" s="34">
        <f t="shared" si="5"/>
        <v>6.3999999999999773</v>
      </c>
    </row>
    <row r="59" spans="1:11" ht="21" customHeight="1">
      <c r="A59" s="8"/>
      <c r="B59" s="9">
        <v>56</v>
      </c>
      <c r="C59" s="36">
        <v>4.9999999999954525E-2</v>
      </c>
      <c r="D59" s="36">
        <f t="shared" si="2"/>
        <v>149.4499999999999</v>
      </c>
      <c r="E59" s="15" t="s">
        <v>88</v>
      </c>
      <c r="F59" s="37" t="s">
        <v>83</v>
      </c>
      <c r="G59" s="38"/>
      <c r="H59" s="38"/>
      <c r="I59" s="40"/>
      <c r="J59" s="11"/>
      <c r="K59" s="34">
        <f t="shared" si="5"/>
        <v>6.4499999999999318</v>
      </c>
    </row>
    <row r="60" spans="1:11" ht="21" customHeight="1">
      <c r="A60" s="8"/>
      <c r="B60" s="9">
        <v>57</v>
      </c>
      <c r="C60" s="36">
        <v>5.0000000000068212E-2</v>
      </c>
      <c r="D60" s="36">
        <f t="shared" si="2"/>
        <v>149.49999999999997</v>
      </c>
      <c r="E60" s="15" t="s">
        <v>89</v>
      </c>
      <c r="F60" s="37" t="s">
        <v>77</v>
      </c>
      <c r="G60" s="38"/>
      <c r="H60" s="38"/>
      <c r="I60" s="40" t="s">
        <v>90</v>
      </c>
      <c r="J60" s="11"/>
      <c r="K60" s="34">
        <f t="shared" si="5"/>
        <v>6.5</v>
      </c>
    </row>
    <row r="61" spans="1:11" s="2" customFormat="1" ht="24" customHeight="1">
      <c r="A61" s="21"/>
      <c r="B61" s="9">
        <v>58</v>
      </c>
      <c r="C61" s="22">
        <v>0.4</v>
      </c>
      <c r="D61" s="22">
        <f t="shared" si="2"/>
        <v>149.89999999999998</v>
      </c>
      <c r="E61" s="24" t="s">
        <v>101</v>
      </c>
      <c r="F61" s="23" t="s">
        <v>12</v>
      </c>
      <c r="G61" s="19" t="s">
        <v>102</v>
      </c>
      <c r="H61" s="19" t="s">
        <v>67</v>
      </c>
      <c r="I61" s="32" t="s">
        <v>103</v>
      </c>
      <c r="J61" s="49"/>
      <c r="K61" s="34">
        <f t="shared" si="5"/>
        <v>6.9</v>
      </c>
    </row>
    <row r="62" spans="1:11" ht="42.75" customHeight="1">
      <c r="A62" s="8"/>
      <c r="B62" s="9">
        <v>59</v>
      </c>
      <c r="C62" s="50">
        <v>13.8</v>
      </c>
      <c r="D62" s="50">
        <f t="shared" si="2"/>
        <v>163.69999999999999</v>
      </c>
      <c r="E62" s="51" t="s">
        <v>154</v>
      </c>
      <c r="F62" s="52" t="s">
        <v>107</v>
      </c>
      <c r="G62" s="53" t="s">
        <v>102</v>
      </c>
      <c r="H62" s="53"/>
      <c r="I62" s="54" t="s">
        <v>178</v>
      </c>
      <c r="J62" s="61" t="s">
        <v>177</v>
      </c>
      <c r="K62" s="34">
        <f t="shared" si="5"/>
        <v>20.700000000000003</v>
      </c>
    </row>
    <row r="63" spans="1:11" ht="30" customHeight="1">
      <c r="A63" s="8"/>
      <c r="B63" s="9">
        <v>60</v>
      </c>
      <c r="C63" s="22">
        <v>0.1</v>
      </c>
      <c r="D63" s="22">
        <f t="shared" si="2"/>
        <v>163.79999999999998</v>
      </c>
      <c r="E63" s="15" t="s">
        <v>28</v>
      </c>
      <c r="F63" s="23" t="s">
        <v>13</v>
      </c>
      <c r="G63" s="20" t="s">
        <v>104</v>
      </c>
      <c r="H63" s="20" t="s">
        <v>105</v>
      </c>
      <c r="I63" s="32" t="s">
        <v>106</v>
      </c>
      <c r="J63" s="49"/>
      <c r="K63" s="34">
        <f t="shared" si="5"/>
        <v>20.800000000000004</v>
      </c>
    </row>
    <row r="64" spans="1:11" ht="21" customHeight="1">
      <c r="A64" s="8"/>
      <c r="B64" s="9">
        <v>61</v>
      </c>
      <c r="C64" s="36">
        <v>5.6999999999999318</v>
      </c>
      <c r="D64" s="22">
        <f t="shared" si="2"/>
        <v>169.49999999999991</v>
      </c>
      <c r="E64" s="15" t="s">
        <v>99</v>
      </c>
      <c r="F64" s="37" t="s">
        <v>77</v>
      </c>
      <c r="G64" s="38" t="s">
        <v>100</v>
      </c>
      <c r="H64" s="38" t="s">
        <v>91</v>
      </c>
      <c r="I64" s="39" t="s">
        <v>92</v>
      </c>
      <c r="J64" s="11"/>
      <c r="K64" s="34">
        <f t="shared" si="5"/>
        <v>26.499999999999936</v>
      </c>
    </row>
    <row r="65" spans="1:11" ht="21" customHeight="1">
      <c r="A65" s="8"/>
      <c r="B65" s="9">
        <v>62</v>
      </c>
      <c r="C65" s="36">
        <v>7.1</v>
      </c>
      <c r="D65" s="36">
        <f t="shared" si="2"/>
        <v>176.59999999999991</v>
      </c>
      <c r="E65" s="15" t="s">
        <v>98</v>
      </c>
      <c r="F65" s="37" t="s">
        <v>78</v>
      </c>
      <c r="G65" s="38" t="s">
        <v>100</v>
      </c>
      <c r="H65" s="38" t="s">
        <v>143</v>
      </c>
      <c r="I65" s="39"/>
      <c r="J65" s="11"/>
      <c r="K65" s="34">
        <f t="shared" si="5"/>
        <v>33.599999999999937</v>
      </c>
    </row>
    <row r="66" spans="1:11" ht="21" customHeight="1">
      <c r="A66" s="8"/>
      <c r="B66" s="9">
        <v>63</v>
      </c>
      <c r="C66" s="36">
        <v>5</v>
      </c>
      <c r="D66" s="36">
        <f t="shared" si="2"/>
        <v>181.59999999999991</v>
      </c>
      <c r="E66" s="15" t="s">
        <v>93</v>
      </c>
      <c r="F66" s="37" t="s">
        <v>83</v>
      </c>
      <c r="G66" s="38" t="s">
        <v>144</v>
      </c>
      <c r="H66" s="38" t="s">
        <v>145</v>
      </c>
      <c r="I66" s="39" t="s">
        <v>146</v>
      </c>
      <c r="J66" s="11"/>
      <c r="K66" s="34">
        <f t="shared" si="5"/>
        <v>38.599999999999937</v>
      </c>
    </row>
    <row r="67" spans="1:11" ht="21" customHeight="1">
      <c r="A67" s="8"/>
      <c r="B67" s="9">
        <v>64</v>
      </c>
      <c r="C67" s="36">
        <v>0.2</v>
      </c>
      <c r="D67" s="36">
        <f t="shared" si="2"/>
        <v>181.7999999999999</v>
      </c>
      <c r="E67" s="15" t="s">
        <v>94</v>
      </c>
      <c r="F67" s="37" t="s">
        <v>83</v>
      </c>
      <c r="G67" s="38" t="s">
        <v>144</v>
      </c>
      <c r="H67" s="38" t="s">
        <v>145</v>
      </c>
      <c r="I67" s="39"/>
      <c r="J67" s="11"/>
      <c r="K67" s="34">
        <f t="shared" si="5"/>
        <v>38.79999999999994</v>
      </c>
    </row>
    <row r="68" spans="1:11" ht="21" customHeight="1">
      <c r="A68" s="8"/>
      <c r="B68" s="9">
        <v>65</v>
      </c>
      <c r="C68" s="36">
        <v>6.8</v>
      </c>
      <c r="D68" s="36">
        <f t="shared" si="2"/>
        <v>188.59999999999991</v>
      </c>
      <c r="E68" s="15" t="s">
        <v>147</v>
      </c>
      <c r="F68" s="37" t="s">
        <v>83</v>
      </c>
      <c r="G68" s="11" t="s">
        <v>149</v>
      </c>
      <c r="H68" s="11" t="s">
        <v>148</v>
      </c>
      <c r="I68" s="42"/>
      <c r="J68" s="11"/>
      <c r="K68" s="34">
        <f t="shared" si="5"/>
        <v>45.599999999999937</v>
      </c>
    </row>
    <row r="69" spans="1:11" ht="21" customHeight="1">
      <c r="A69" s="8"/>
      <c r="B69" s="9">
        <v>66</v>
      </c>
      <c r="C69" s="36">
        <v>1.5</v>
      </c>
      <c r="D69" s="36">
        <f t="shared" si="2"/>
        <v>190.09999999999991</v>
      </c>
      <c r="E69" s="24" t="s">
        <v>150</v>
      </c>
      <c r="F69" s="9" t="s">
        <v>135</v>
      </c>
      <c r="G69" s="11"/>
      <c r="H69" s="11"/>
      <c r="I69" s="42" t="s">
        <v>151</v>
      </c>
      <c r="J69" s="11"/>
      <c r="K69" s="34">
        <f t="shared" si="5"/>
        <v>47.099999999999937</v>
      </c>
    </row>
    <row r="70" spans="1:11" ht="21" customHeight="1">
      <c r="A70" s="8"/>
      <c r="B70" s="9">
        <v>67</v>
      </c>
      <c r="C70" s="36">
        <v>0.7</v>
      </c>
      <c r="D70" s="36">
        <f t="shared" si="2"/>
        <v>190.7999999999999</v>
      </c>
      <c r="E70" s="24" t="s">
        <v>150</v>
      </c>
      <c r="F70" s="9" t="s">
        <v>135</v>
      </c>
      <c r="G70" s="11"/>
      <c r="H70" s="11"/>
      <c r="I70" s="42" t="s">
        <v>151</v>
      </c>
      <c r="J70" s="11"/>
      <c r="K70" s="34">
        <f t="shared" si="5"/>
        <v>47.79999999999994</v>
      </c>
    </row>
    <row r="71" spans="1:11" ht="21" customHeight="1">
      <c r="A71" s="8"/>
      <c r="B71" s="9">
        <v>68</v>
      </c>
      <c r="C71" s="36">
        <v>5</v>
      </c>
      <c r="D71" s="36">
        <f t="shared" si="2"/>
        <v>195.7999999999999</v>
      </c>
      <c r="E71" s="15" t="s">
        <v>93</v>
      </c>
      <c r="F71" s="9" t="s">
        <v>83</v>
      </c>
      <c r="G71" s="11"/>
      <c r="H71" s="11"/>
      <c r="I71" s="42" t="s">
        <v>152</v>
      </c>
      <c r="J71" s="11"/>
      <c r="K71" s="34">
        <f t="shared" si="5"/>
        <v>52.79999999999994</v>
      </c>
    </row>
    <row r="72" spans="1:11" ht="21" customHeight="1">
      <c r="A72" s="8"/>
      <c r="B72" s="9">
        <v>69</v>
      </c>
      <c r="C72" s="36">
        <v>6.5</v>
      </c>
      <c r="D72" s="36">
        <f t="shared" si="2"/>
        <v>202.2999999999999</v>
      </c>
      <c r="E72" s="15" t="s">
        <v>94</v>
      </c>
      <c r="F72" s="9" t="s">
        <v>77</v>
      </c>
      <c r="G72" s="11" t="s">
        <v>95</v>
      </c>
      <c r="H72" s="11"/>
      <c r="I72" s="27" t="s">
        <v>79</v>
      </c>
      <c r="J72" s="11"/>
      <c r="K72" s="34">
        <f t="shared" si="5"/>
        <v>59.29999999999994</v>
      </c>
    </row>
    <row r="73" spans="1:11" ht="21" customHeight="1">
      <c r="A73" s="8"/>
      <c r="B73" s="9">
        <v>70</v>
      </c>
      <c r="C73" s="36">
        <v>0.10000000000002274</v>
      </c>
      <c r="D73" s="36">
        <f t="shared" si="2"/>
        <v>202.39999999999992</v>
      </c>
      <c r="E73" s="15" t="s">
        <v>80</v>
      </c>
      <c r="F73" s="9" t="s">
        <v>78</v>
      </c>
      <c r="G73" s="11" t="s">
        <v>96</v>
      </c>
      <c r="H73" s="11"/>
      <c r="I73" s="27" t="s">
        <v>168</v>
      </c>
      <c r="J73" s="11"/>
      <c r="K73" s="34">
        <f t="shared" si="5"/>
        <v>59.399999999999963</v>
      </c>
    </row>
    <row r="74" spans="1:11" ht="51.75" customHeight="1">
      <c r="B74" s="9">
        <v>71</v>
      </c>
      <c r="C74" s="43">
        <v>1.1000000000000001</v>
      </c>
      <c r="D74" s="43">
        <f t="shared" si="2"/>
        <v>203.49999999999991</v>
      </c>
      <c r="E74" s="44" t="s">
        <v>169</v>
      </c>
      <c r="F74" s="45" t="s">
        <v>170</v>
      </c>
      <c r="G74" s="46" t="s">
        <v>171</v>
      </c>
      <c r="H74" s="46"/>
      <c r="I74" s="47" t="s">
        <v>128</v>
      </c>
      <c r="J74" s="56">
        <v>0.8125</v>
      </c>
      <c r="K74" s="59">
        <f t="shared" si="5"/>
        <v>60.499999999999964</v>
      </c>
    </row>
    <row r="75" spans="1:11" ht="21" customHeight="1"/>
    <row r="76" spans="1:11" ht="21" customHeight="1"/>
    <row r="77" spans="1:11" ht="21" customHeight="1"/>
    <row r="78" spans="1:11" ht="21" customHeight="1"/>
    <row r="79" spans="1:11" ht="21" customHeight="1"/>
    <row r="80" spans="1:11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spans="9:10" ht="21" customHeight="1"/>
    <row r="98" spans="9:10" ht="21" customHeight="1">
      <c r="I98" s="78" t="s">
        <v>155</v>
      </c>
      <c r="J98" s="78"/>
    </row>
    <row r="99" spans="9:10" ht="21" customHeight="1"/>
    <row r="100" spans="9:10" ht="21" customHeight="1"/>
    <row r="101" spans="9:10" ht="21" customHeight="1"/>
    <row r="102" spans="9:10" ht="21" customHeight="1">
      <c r="I102" s="3"/>
    </row>
    <row r="103" spans="9:10" ht="21" customHeight="1"/>
    <row r="104" spans="9:10" ht="21" customHeight="1"/>
    <row r="105" spans="9:10" ht="21" customHeight="1"/>
    <row r="106" spans="9:10" ht="21" customHeight="1"/>
    <row r="107" spans="9:10" ht="21" customHeight="1"/>
    <row r="108" spans="9:10" ht="21" customHeight="1"/>
    <row r="109" spans="9:10" ht="21" customHeight="1"/>
    <row r="110" spans="9:10" ht="21" customHeight="1"/>
    <row r="111" spans="9:10" ht="21" customHeight="1"/>
    <row r="112" spans="9:10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</sheetData>
  <mergeCells count="4">
    <mergeCell ref="E1:I2"/>
    <mergeCell ref="C1:D2"/>
    <mergeCell ref="J1:K2"/>
    <mergeCell ref="I98:J98"/>
  </mergeCells>
  <phoneticPr fontId="26"/>
  <pageMargins left="0.25" right="0.25" top="0.75" bottom="0.75" header="0.3" footer="0.3"/>
  <pageSetup paperSize="9" scale="88" firstPageNumber="4294963191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3.5"/>
  <sheetData/>
  <phoneticPr fontId="26"/>
  <pageMargins left="0.75" right="0.75" top="1" bottom="1" header="0.51111111111111107" footer="0.51111111111111107"/>
  <pageSetup paperSize="9" firstPageNumber="4294963191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吹屋200㎞</vt:lpstr>
      <vt:lpstr>Sheet1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/>
  <cp:lastPrinted>2022-03-21T09:50:56Z</cp:lastPrinted>
  <dcterms:created xsi:type="dcterms:W3CDTF">2011-04-06T10:06:15Z</dcterms:created>
  <dcterms:modified xsi:type="dcterms:W3CDTF">2025-11-09T02:10:10Z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